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R6\01 R5年度版（R4決算）\01 財政状況資料集作成（1回目）\04市町村→県\0319〆切分（総務省様式修正後）\24大槌町◯\"/>
    </mc:Choice>
  </mc:AlternateContent>
  <bookViews>
    <workbookView xWindow="0" yWindow="0" windowWidth="28800" windowHeight="1233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<sst xmlns="http://schemas.openxmlformats.org/spreadsheetml/2006/main" count="1079" uniqueCount="587">
  <si>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</si>
  <si>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</si>
  <si>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</si>
  <si>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</si>
  <si>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</si>
  <si>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</si>
  <si>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</si>
  <si>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</si>
  <si>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</si>
  <si>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</si>
  <si>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</si>
  <si>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</si>
  <si>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</si>
  <si>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</si>
  <si>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</si>
  <si>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</si>
  <si>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</si>
  <si>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</si>
  <si>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</si>
  <si>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</si>
  <si>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</si>
  <si>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</si>
  <si>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</si>
  <si>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</si>
  <si>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</si>
  <si>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</si>
  <si>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</si>
  <si>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</si>
  <si>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</si>
  <si>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</si>
  <si>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</si>
  <si>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</si>
  <si>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</si>
  <si>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</si>
  <si>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</si>
  <si>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</si>
  <si>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</si>
  <si>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</si>
  <si>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</si>
  <si>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</si>
  <si>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</si>
  <si>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</si>
  <si>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</si>
  <si>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</si>
  <si>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</si>
  <si>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</si>
  <si>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</si>
  <si>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</si>
  <si>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</si>
  <si>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</si>
  <si>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</si>
  <si>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</si>
  <si>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</si>
  <si>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</si>
  <si>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</si>
  <si>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</si>
  <si>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</si>
  <si>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</si>
  <si>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</si>
  <si>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</si>
  <si>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</si>
  <si>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</si>
  <si>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</si>
  <si>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</si>
  <si>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</si>
  <si>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</si>
  <si>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</si>
  <si>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</si>
  <si>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</si>
  <si>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</si>
  <si>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</si>
  <si>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</si>
  <si>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</si>
  <si>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</si>
  <si>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</si>
  <si>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</si>
  <si>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</si>
  <si>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</si>
  <si>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</si>
  <si>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</si>
  <si>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</si>
  <si>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</si>
  <si>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</si>
  <si>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</si>
  <si>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</si>
  <si>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</si>
  <si>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</si>
  <si>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</si>
  <si>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</si>
  <si>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</si>
  <si>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</si>
  <si>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</si>
  <si>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</si>
  <si>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</si>
  <si>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</si>
  <si>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</si>
  <si>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</si>
  <si>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</si>
  <si>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</si>
  <si>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</si>
  <si>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</si>
  <si>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</si>
  <si>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</si>
  <si>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</si>
  <si>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</si>
  <si>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</si>
  <si>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</si>
  <si>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</si>
  <si>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</si>
  <si>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</si>
  <si>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</si>
  <si>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</si>
  <si>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</si>
  <si>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</si>
  <si>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</si>
  <si>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</si>
  <si>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</si>
  <si>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</si>
  <si>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</si>
  <si>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</si>
  <si>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</si>
  <si>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</si>
  <si>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</si>
  <si>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</si>
  <si>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</si>
  <si>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</si>
  <si>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</si>
  <si>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</si>
  <si>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</si>
  <si>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</si>
  <si>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</si>
  <si>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</si>
  <si>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</si>
  <si>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</si>
  <si>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</si>
  <si>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</si>
  <si>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</si>
  <si>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</si>
  <si>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</si>
  <si>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</si>
  <si>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</si>
  <si>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</si>
  <si>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</si>
  <si>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</si>
  <si>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</si>
  <si>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</si>
  <si>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</si>
  <si>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</si>
  <si>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</si>
  <si>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</si>
  <si>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</si>
  <si>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</si>
  <si>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</si>
  <si>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</si>
  <si>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</si>
  <si>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</si>
  <si>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</si>
  <si>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</si>
  <si>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</si>
  <si>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</si>
  <si>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</si>
  <si>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</si>
  <si>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</si>
  <si>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</si>
  <si>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</si>
  <si>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</si>
  <si>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</si>
  <si>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</si>
  <si>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</si>
  <si>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</si>
  <si>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</si>
  <si>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</si>
  <si>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</si>
  <si>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</si>
  <si>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</si>
  <si>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</si>
  <si>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</si>
  <si>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</si>
  <si>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</si>
  <si>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</si>
  <si>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</si>
  <si>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</si>
  <si>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</si>
  <si>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</si>
  <si>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</si>
  <si>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</si>
  <si>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</si>
  <si>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</si>
  <si>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</si>
  <si>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</si>
  <si>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</si>
  <si>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</si>
  <si>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</si>
  <si>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</si>
  <si>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</si>
  <si>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</si>
  <si>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</si>
  <si>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</si>
  <si>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</si>
  <si>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</si>
  <si>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</si>
  <si>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</si>
  <si>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</si>
  <si>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</si>
  <si>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</si>
  <si>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</si>
  <si>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</si>
  <si>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</si>
  <si>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</si>
  <si>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</si>
  <si>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</si>
  <si>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</si>
  <si>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</si>
  <si>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</si>
  <si>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</si>
  <si>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</si>
  <si>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</si>
  <si>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</si>
  <si>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</si>
  <si>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</si>
  <si>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岩手県大槌町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</si>
  <si>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</si>
  <si>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</si>
  <si>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</si>
  <si>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</si>
  <si>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</si>
  <si>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</si>
  <si>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</si>
  <si>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</si>
  <si>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</si>
  <si>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</si>
  <si>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</si>
  <si>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</si>
  <si>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</si>
  <si>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</si>
  <si>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</si>
  <si>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</si>
  <si>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</si>
  <si>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</si>
  <si>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</si>
  <si>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</si>
  <si>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</si>
  <si>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</si>
  <si>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</si>
  <si>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</si>
  <si>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</si>
  <si>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</si>
  <si>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</si>
  <si>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</si>
  <si>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</si>
  <si>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</si>
  <si>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</si>
  <si>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</si>
  <si>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</si>
  <si>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</si>
  <si>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</si>
  <si>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</si>
  <si>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</si>
  <si>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</si>
  <si>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</si>
  <si>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</si>
  <si>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</si>
  <si>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</si>
  <si>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</si>
  <si>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</si>
  <si>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</si>
  <si>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</si>
  <si>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</si>
  <si>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</si>
  <si>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</si>
  <si>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</si>
  <si>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</si>
  <si>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</si>
  <si>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</si>
  <si>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</si>
  <si>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</si>
  <si>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</si>
  <si>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</si>
  <si>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</si>
  <si>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</si>
  <si>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</si>
  <si>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</si>
  <si>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</si>
  <si>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</si>
  <si>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</si>
  <si>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</si>
  <si>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</si>
  <si>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</si>
  <si>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</si>
  <si>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</si>
  <si>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</si>
  <si>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</si>
  <si>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</si>
  <si>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</si>
  <si>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</si>
  <si>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</si>
  <si>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</si>
  <si>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</si>
  <si>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</si>
  <si>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</si>
  <si>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</si>
  <si>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</si>
  <si>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</si>
  <si>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</si>
  <si>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</si>
  <si>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</si>
  <si>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</si>
  <si>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</si>
  <si>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</si>
  <si>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</si>
  <si>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</si>
  <si>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</si>
  <si>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</si>
  <si>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</si>
  <si>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</si>
  <si>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</si>
  <si>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</si>
  <si>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</si>
  <si>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</si>
  <si>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</si>
  <si>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</si>
  <si>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</si>
  <si>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</si>
  <si>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</si>
  <si>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</si>
  <si>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</si>
  <si>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</si>
  <si>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</si>
  <si>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</si>
  <si>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</si>
  <si>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</si>
  <si>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</si>
  <si>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</si>
  <si>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</si>
  <si>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</si>
  <si>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</si>
  <si>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</si>
  <si>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</si>
  <si>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</si>
  <si>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</si>
  <si>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</si>
  <si>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</si>
  <si>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</si>
  <si>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</si>
  <si>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</si>
  <si>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</si>
  <si>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</si>
  <si>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</si>
  <si>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</si>
  <si>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</si>
  <si>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</si>
  <si>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</si>
  <si>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</si>
  <si>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</si>
  <si>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</si>
  <si>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</si>
  <si>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</si>
  <si>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</si>
  <si>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</si>
  <si>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</si>
  <si>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</si>
  <si>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</si>
  <si>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</si>
  <si>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</si>
  <si>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</si>
  <si>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</si>
  <si>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</si>
  <si>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</si>
  <si>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</si>
  <si>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</si>
  <si>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</si>
  <si>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</si>
  <si>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</si>
  <si>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岩手県大槌町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</si>
  <si>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</si>
  <si>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</si>
  <si>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</si>
  <si>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</si>
  <si>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</si>
  <si>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</si>
  <si>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</si>
  <si>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</si>
  <si>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</si>
  <si>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</si>
  <si>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</si>
  <si>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</si>
  <si>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</si>
  <si>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</si>
  <si>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</si>
  <si>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</si>
  <si>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</si>
  <si>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</si>
  <si>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</si>
  <si>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</si>
  <si>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</si>
  <si>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</si>
  <si>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</si>
  <si>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</si>
  <si>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</si>
  <si>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</si>
  <si>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</si>
  <si>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</si>
  <si>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</si>
  <si>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</si>
  <si>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</si>
  <si>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</si>
  <si>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</si>
  <si>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</si>
  <si>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</si>
  <si>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</si>
  <si>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</si>
  <si>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</si>
  <si>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</si>
  <si>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</si>
  <si>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</si>
  <si>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</si>
  <si>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</si>
  <si>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</si>
  <si>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</si>
  <si>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</si>
  <si>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</si>
  <si>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</si>
  <si>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</si>
  <si>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</si>
  <si>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</si>
  <si>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</si>
  <si>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</si>
  <si>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</si>
  <si>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</si>
  <si>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</si>
  <si>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</si>
  <si>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</si>
  <si>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</si>
  <si>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</si>
  <si>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</si>
  <si>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</si>
  <si>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</si>
  <si>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</si>
  <si>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</si>
  <si>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</si>
  <si>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</si>
  <si>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</si>
  <si>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</si>
  <si>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</si>
  <si>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</si>
  <si>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</si>
  <si>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</si>
  <si>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</si>
  <si>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</si>
  <si>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</si>
  <si>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</si>
  <si>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</si>
  <si>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</si>
  <si>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</si>
  <si>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</si>
  <si>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</si>
  <si>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</si>
  <si>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</si>
  <si>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</si>
  <si>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</si>
  <si>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</si>
  <si>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</si>
  <si>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</si>
  <si>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</si>
  <si>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</si>
  <si>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</si>
  <si>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</si>
  <si>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</si>
  <si>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</si>
  <si>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</si>
  <si>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</si>
  <si>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</si>
  <si>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</si>
  <si>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</si>
  <si>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</si>
  <si>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</si>
  <si>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</si>
  <si>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</si>
  <si>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</si>
  <si>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</si>
  <si>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</si>
  <si>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</si>
  <si>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</si>
  <si>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</si>
  <si>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</si>
  <si>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</si>
  <si>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</si>
  <si>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</si>
  <si>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</si>
  <si>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</si>
  <si>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</si>
  <si>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</si>
  <si>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</si>
  <si>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</si>
  <si>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</si>
  <si>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</si>
  <si>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</si>
  <si>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</si>
  <si>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</si>
  <si>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</si>
  <si>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</si>
  <si>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</si>
  <si>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</si>
  <si>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</si>
  <si>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</si>
  <si>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</si>
  <si>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</si>
  <si>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</si>
  <si>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</si>
  <si>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</si>
  <si>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</si>
  <si>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</si>
  <si>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</si>
  <si>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</si>
  <si>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</si>
  <si>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</si>
  <si>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</si>
  <si>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</si>
  <si>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</si>
  <si>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</si>
  <si>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</si>
  <si>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</si>
  <si>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</si>
  <si>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</si>
  <si>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</si>
  <si>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</si>
  <si>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</si>
  <si>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</si>
  <si>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</si>
  <si>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</si>
  <si>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</si>
  <si>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</si>
  <si>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</si>
  <si>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</si>
  <si>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</si>
  <si>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</si>
  <si>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</si>
  <si>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</si>
  <si>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</si>
  <si>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</si>
  <si>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</si>
  <si>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</si>
  <si>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</si>
  <si>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</si>
  <si>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</si>
  <si>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</si>
  <si>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</si>
  <si>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</si>
  <si>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</si>
  <si>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</si>
  <si>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</si>
  <si>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</si>
  <si>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</si>
  <si>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</si>
  <si>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</si>
  <si>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</si>
  <si>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</si>
  <si>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</si>
  <si>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32.79</t>
  </si>
  <si>
    <t>▲ 24.03</t>
  </si>
  <si>
    <t>一般会計</t>
  </si>
  <si>
    <t>国民健康保険特別会計</t>
  </si>
  <si>
    <t>介護保険特別会計</t>
  </si>
  <si>
    <t>後期高齢者医療特別会計</t>
  </si>
  <si>
    <t>水道事業会計</t>
  </si>
  <si>
    <t>下水道事業会計</t>
  </si>
  <si>
    <t>その他会計（赤字）</t>
  </si>
  <si>
    <t>その他会計（黒字）</t>
  </si>
  <si>
    <t>（百万円）</t>
    <phoneticPr fontId="5"/>
  </si>
  <si>
    <t>H30</t>
    <phoneticPr fontId="5"/>
  </si>
  <si>
    <t>R01</t>
    <phoneticPr fontId="5"/>
  </si>
  <si>
    <t>R02</t>
    <phoneticPr fontId="5"/>
  </si>
  <si>
    <t>R03</t>
    <phoneticPr fontId="5"/>
  </si>
  <si>
    <t>R04</t>
    <phoneticPr fontId="5"/>
  </si>
  <si>
    <t>釜石大槌地区行政事務組合</t>
    <rPh sb="0" eb="8">
      <t>カマイシオオツチチクギョウセイ</t>
    </rPh>
    <rPh sb="8" eb="12">
      <t>ジムクミアイ</t>
    </rPh>
    <phoneticPr fontId="2"/>
  </si>
  <si>
    <t>沿岸南部広域環境組合</t>
    <rPh sb="0" eb="4">
      <t>エンガンナンブ</t>
    </rPh>
    <rPh sb="4" eb="8">
      <t>コウイキカンキョウ</t>
    </rPh>
    <rPh sb="8" eb="10">
      <t>クミアイ</t>
    </rPh>
    <phoneticPr fontId="2"/>
  </si>
  <si>
    <t>岩手県市町村総合事務組合（一般会計）</t>
    <rPh sb="0" eb="2">
      <t>イワテ</t>
    </rPh>
    <rPh sb="2" eb="3">
      <t>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</si>
  <si>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2">
      <t>イワテ</t>
    </rPh>
    <rPh sb="2" eb="3">
      <t>ケン</t>
    </rPh>
    <rPh sb="3" eb="6">
      <t>シチョウソン</t>
    </rPh>
    <rPh sb="6" eb="8">
      <t>ソウゴウ</t>
    </rPh>
    <rPh sb="8" eb="10">
      <t>ジム</t>
    </rPh>
    <rPh sb="10" eb="12">
      <t>クミアイ</t>
    </rPh>
    <rPh sb="13" eb="15">
      <t>トクベツ</t>
    </rPh>
    <rPh sb="15" eb="17">
      <t>カイケイ</t>
    </rPh>
    <phoneticPr fontId="2"/>
  </si>
  <si>
    <t>岩手県後期高齢者医療連合（一般会計）</t>
    <rPh sb="0" eb="7">
      <t>イワテケンコウキコウレイ</t>
    </rPh>
    <rPh sb="7" eb="8">
      <t>モノ</t>
    </rPh>
    <rPh sb="8" eb="12">
      <t>イリョウレンゴウ</t>
    </rPh>
    <rPh sb="13" eb="17">
      <t>イッパンカイケイ</t>
    </rPh>
    <phoneticPr fontId="2"/>
  </si>
  <si>
    <t>岩手県後期高齢者医療連合（特別会計）</t>
    <rPh sb="0" eb="7">
      <t>イワテケンコウキコウレイ</t>
    </rPh>
    <rPh sb="7" eb="8">
      <t>モノ</t>
    </rPh>
    <rPh sb="8" eb="12">
      <t>イリョウレンゴウ</t>
    </rPh>
    <rPh sb="13" eb="15">
      <t>トクベツ</t>
    </rPh>
    <rPh sb="15" eb="17">
      <t>カイケイ</t>
    </rPh>
    <phoneticPr fontId="2"/>
  </si>
  <si>
    <t>岩手県沿岸知的障害児施設組合</t>
    <rPh sb="0" eb="3">
      <t>イワテケン</t>
    </rPh>
    <rPh sb="3" eb="5">
      <t>エンガン</t>
    </rPh>
    <rPh sb="5" eb="6">
      <t>チ</t>
    </rPh>
    <rPh sb="6" eb="7">
      <t>テキ</t>
    </rPh>
    <rPh sb="7" eb="9">
      <t>ショウガイ</t>
    </rPh>
    <rPh sb="9" eb="10">
      <t>ジ</t>
    </rPh>
    <rPh sb="10" eb="12">
      <t>シセツ</t>
    </rPh>
    <rPh sb="12" eb="14">
      <t>クミアイ</t>
    </rPh>
    <phoneticPr fontId="2"/>
  </si>
  <si>
    <t>-</t>
    <phoneticPr fontId="2"/>
  </si>
  <si>
    <t>ふるさとづくり基金</t>
    <rPh sb="7" eb="9">
      <t>キキン</t>
    </rPh>
    <phoneticPr fontId="2"/>
  </si>
  <si>
    <t>大槌町町営住宅等基金</t>
    <rPh sb="0" eb="3">
      <t>オオツチチョウ</t>
    </rPh>
    <rPh sb="3" eb="7">
      <t>チョウエイジュウタク</t>
    </rPh>
    <rPh sb="7" eb="8">
      <t>トウ</t>
    </rPh>
    <rPh sb="8" eb="10">
      <t>キキン</t>
    </rPh>
    <phoneticPr fontId="5"/>
  </si>
  <si>
    <t>災害の記憶を風化させない基金</t>
    <rPh sb="0" eb="2">
      <t>サイガイ</t>
    </rPh>
    <rPh sb="3" eb="5">
      <t>キオク</t>
    </rPh>
    <rPh sb="6" eb="8">
      <t>フウカ</t>
    </rPh>
    <rPh sb="12" eb="14">
      <t>キキン</t>
    </rPh>
    <phoneticPr fontId="2"/>
  </si>
  <si>
    <t>大槌町定住促進住宅基金</t>
    <rPh sb="0" eb="3">
      <t>オオツチチョウ</t>
    </rPh>
    <rPh sb="3" eb="7">
      <t>テイジュウソクシン</t>
    </rPh>
    <rPh sb="7" eb="11">
      <t>ジュウタクキキン</t>
    </rPh>
    <phoneticPr fontId="2"/>
  </si>
  <si>
    <t>公共施設等総合管理基金</t>
    <rPh sb="0" eb="5">
      <t>コウキョウシセツトウ</t>
    </rPh>
    <rPh sb="5" eb="11">
      <t>ソウゴウカンリキキン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</si>
</sst>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7478-467B-91C7-749894F6CF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1522178</c:v>
                </c:pt>
                <c:pt idx="1">
                  <c:v>696006</c:v>
                </c:pt>
                <c:pt idx="2">
                  <c:v>440650</c:v>
                </c:pt>
                <c:pt idx="3">
                  <c:v>146008</c:v>
                </c:pt>
                <c:pt idx="4">
                  <c:v>59396</c:v>
                </c:pt>
              </c:numCache>
            </c:numRef>
          </c:val>
          <c:smooth val="0"/>
          <c:extLst>
            <c:ext xmlns:c16="http://schemas.microsoft.com/office/drawing/2014/chart" uri="{C3380CC4-5D6E-409C-BE32-E72D297353CC}">
              <c16:uniqueId val="{00000001-7478-467B-91C7-749894F6CFC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53.11</c:v>
                </c:pt>
                <c:pt idx="1">
                  <c:v>53.11</c:v>
                </c:pt>
                <c:pt idx="2">
                  <c:v>18.989999999999998</c:v>
                </c:pt>
                <c:pt idx="3">
                  <c:v>18.010000000000002</c:v>
                </c:pt>
                <c:pt idx="4">
                  <c:v>8.81</c:v>
                </c:pt>
              </c:numCache>
            </c:numRef>
          </c:val>
          <c:extLst>
            <c:ext xmlns:c16="http://schemas.microsoft.com/office/drawing/2014/chart" uri="{C3380CC4-5D6E-409C-BE32-E72D297353CC}">
              <c16:uniqueId val="{00000000-E3A4-4403-A429-BD173FC1C0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92.58</c:v>
                </c:pt>
                <c:pt idx="1">
                  <c:v>92.45</c:v>
                </c:pt>
                <c:pt idx="2">
                  <c:v>86.89</c:v>
                </c:pt>
                <c:pt idx="3">
                  <c:v>83.96</c:v>
                </c:pt>
                <c:pt idx="4">
                  <c:v>70.66</c:v>
                </c:pt>
              </c:numCache>
            </c:numRef>
          </c:val>
          <c:extLst>
            <c:ext xmlns:c16="http://schemas.microsoft.com/office/drawing/2014/chart" uri="{C3380CC4-5D6E-409C-BE32-E72D297353CC}">
              <c16:uniqueId val="{00000001-E3A4-4403-A429-BD173FC1C0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27.14</c:v>
                </c:pt>
                <c:pt idx="1">
                  <c:v>3.31</c:v>
                </c:pt>
                <c:pt idx="2">
                  <c:v>-32.79</c:v>
                </c:pt>
                <c:pt idx="3">
                  <c:v>3.56</c:v>
                </c:pt>
                <c:pt idx="4">
                  <c:v>-24.03</c:v>
                </c:pt>
              </c:numCache>
            </c:numRef>
          </c:val>
          <c:smooth val="0"/>
          <c:extLst>
            <c:ext xmlns:c16="http://schemas.microsoft.com/office/drawing/2014/chart" uri="{C3380CC4-5D6E-409C-BE32-E72D297353CC}">
              <c16:uniqueId val="{00000002-E3A4-4403-A429-BD173FC1C0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0.38</c:v>
                </c:pt>
                <c:pt idx="2">
                  <c:v>#N/A</c:v>
                </c:pt>
                <c:pt idx="3">
                  <c:v>1.56</c:v>
                </c:pt>
                <c:pt idx="4">
                  <c:v>0</c:v>
                </c:pt>
                <c:pt idx="5">
                  <c:v>0</c:v>
                </c:pt>
                <c:pt idx="6">
                  <c:v>0</c:v>
                </c:pt>
                <c:pt idx="7">
                  <c:v>0</c:v>
                </c:pt>
                <c:pt idx="8">
                  <c:v>0</c:v>
                </c:pt>
                <c:pt idx="9">
                  <c:v>0</c:v>
                </c:pt>
              </c:numCache>
            </c:numRef>
          </c:val>
          <c:extLst>
            <c:ext xmlns:c16="http://schemas.microsoft.com/office/drawing/2014/chart" uri="{C3380CC4-5D6E-409C-BE32-E72D297353CC}">
              <c16:uniqueId val="{00000000-3005-4836-AD47-42C42CCBBC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05-4836-AD47-42C42CCBBCE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05-4836-AD47-42C42CCBBCE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005-4836-AD47-42C42CCBBCE0}"/>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2.33</c:v>
                </c:pt>
                <c:pt idx="6">
                  <c:v>#N/A</c:v>
                </c:pt>
                <c:pt idx="7">
                  <c:v>7.33</c:v>
                </c:pt>
                <c:pt idx="8">
                  <c:v>#N/A</c:v>
                </c:pt>
                <c:pt idx="9">
                  <c:v>0</c:v>
                </c:pt>
              </c:numCache>
            </c:numRef>
          </c:val>
          <c:extLst>
            <c:ext xmlns:c16="http://schemas.microsoft.com/office/drawing/2014/chart" uri="{C3380CC4-5D6E-409C-BE32-E72D297353CC}">
              <c16:uniqueId val="{00000004-3005-4836-AD47-42C42CCBBCE0}"/>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9.7899999999999991</c:v>
                </c:pt>
                <c:pt idx="2">
                  <c:v>#N/A</c:v>
                </c:pt>
                <c:pt idx="3">
                  <c:v>10.63</c:v>
                </c:pt>
                <c:pt idx="4">
                  <c:v>#N/A</c:v>
                </c:pt>
                <c:pt idx="5">
                  <c:v>10.95</c:v>
                </c:pt>
                <c:pt idx="6">
                  <c:v>#N/A</c:v>
                </c:pt>
                <c:pt idx="7">
                  <c:v>10.52</c:v>
                </c:pt>
                <c:pt idx="8">
                  <c:v>#N/A</c:v>
                </c:pt>
                <c:pt idx="9">
                  <c:v>0</c:v>
                </c:pt>
              </c:numCache>
            </c:numRef>
          </c:val>
          <c:extLst>
            <c:ext xmlns:c16="http://schemas.microsoft.com/office/drawing/2014/chart" uri="{C3380CC4-5D6E-409C-BE32-E72D297353CC}">
              <c16:uniqueId val="{00000005-3005-4836-AD47-42C42CCBBCE0}"/>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0.02</c:v>
                </c:pt>
                <c:pt idx="2">
                  <c:v>#N/A</c:v>
                </c:pt>
                <c:pt idx="3">
                  <c:v>0.02</c:v>
                </c:pt>
                <c:pt idx="4">
                  <c:v>#N/A</c:v>
                </c:pt>
                <c:pt idx="5">
                  <c:v>0</c:v>
                </c:pt>
                <c:pt idx="6">
                  <c:v>#N/A</c:v>
                </c:pt>
                <c:pt idx="7">
                  <c:v>0.01</c:v>
                </c:pt>
                <c:pt idx="8">
                  <c:v>#N/A</c:v>
                </c:pt>
                <c:pt idx="9">
                  <c:v>0.02</c:v>
                </c:pt>
              </c:numCache>
            </c:numRef>
          </c:val>
          <c:extLst>
            <c:ext xmlns:c16="http://schemas.microsoft.com/office/drawing/2014/chart" uri="{C3380CC4-5D6E-409C-BE32-E72D297353CC}">
              <c16:uniqueId val="{00000006-3005-4836-AD47-42C42CCBBCE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1.54</c:v>
                </c:pt>
                <c:pt idx="2">
                  <c:v>#N/A</c:v>
                </c:pt>
                <c:pt idx="3">
                  <c:v>1.1100000000000001</c:v>
                </c:pt>
                <c:pt idx="4">
                  <c:v>#N/A</c:v>
                </c:pt>
                <c:pt idx="5">
                  <c:v>1.49</c:v>
                </c:pt>
                <c:pt idx="6">
                  <c:v>#N/A</c:v>
                </c:pt>
                <c:pt idx="7">
                  <c:v>1.49</c:v>
                </c:pt>
                <c:pt idx="8">
                  <c:v>#N/A</c:v>
                </c:pt>
                <c:pt idx="9">
                  <c:v>1.81</c:v>
                </c:pt>
              </c:numCache>
            </c:numRef>
          </c:val>
          <c:extLst>
            <c:ext xmlns:c16="http://schemas.microsoft.com/office/drawing/2014/chart" uri="{C3380CC4-5D6E-409C-BE32-E72D297353CC}">
              <c16:uniqueId val="{00000007-3005-4836-AD47-42C42CCBBCE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4.66</c:v>
                </c:pt>
                <c:pt idx="2">
                  <c:v>#N/A</c:v>
                </c:pt>
                <c:pt idx="3">
                  <c:v>3.6</c:v>
                </c:pt>
                <c:pt idx="4">
                  <c:v>#N/A</c:v>
                </c:pt>
                <c:pt idx="5">
                  <c:v>2.79</c:v>
                </c:pt>
                <c:pt idx="6">
                  <c:v>#N/A</c:v>
                </c:pt>
                <c:pt idx="7">
                  <c:v>2.12</c:v>
                </c:pt>
                <c:pt idx="8">
                  <c:v>#N/A</c:v>
                </c:pt>
                <c:pt idx="9">
                  <c:v>5.93</c:v>
                </c:pt>
              </c:numCache>
            </c:numRef>
          </c:val>
          <c:extLst>
            <c:ext xmlns:c16="http://schemas.microsoft.com/office/drawing/2014/chart" uri="{C3380CC4-5D6E-409C-BE32-E72D297353CC}">
              <c16:uniqueId val="{00000008-3005-4836-AD47-42C42CCBBC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53.11</c:v>
                </c:pt>
                <c:pt idx="2">
                  <c:v>#N/A</c:v>
                </c:pt>
                <c:pt idx="3">
                  <c:v>53.1</c:v>
                </c:pt>
                <c:pt idx="4">
                  <c:v>#N/A</c:v>
                </c:pt>
                <c:pt idx="5">
                  <c:v>18.98</c:v>
                </c:pt>
                <c:pt idx="6">
                  <c:v>#N/A</c:v>
                </c:pt>
                <c:pt idx="7">
                  <c:v>18</c:v>
                </c:pt>
                <c:pt idx="8">
                  <c:v>#N/A</c:v>
                </c:pt>
                <c:pt idx="9">
                  <c:v>8.81</c:v>
                </c:pt>
              </c:numCache>
            </c:numRef>
          </c:val>
          <c:extLst>
            <c:ext xmlns:c16="http://schemas.microsoft.com/office/drawing/2014/chart" uri="{C3380CC4-5D6E-409C-BE32-E72D297353CC}">
              <c16:uniqueId val="{00000009-3005-4836-AD47-42C42CCBBC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682</c:v>
                </c:pt>
                <c:pt idx="5">
                  <c:v>624</c:v>
                </c:pt>
                <c:pt idx="8">
                  <c:v>657</c:v>
                </c:pt>
                <c:pt idx="11">
                  <c:v>704</c:v>
                </c:pt>
                <c:pt idx="14">
                  <c:v>738</c:v>
                </c:pt>
              </c:numCache>
            </c:numRef>
          </c:val>
          <c:extLst>
            <c:ext xmlns:c16="http://schemas.microsoft.com/office/drawing/2014/chart" uri="{C3380CC4-5D6E-409C-BE32-E72D297353CC}">
              <c16:uniqueId val="{00000000-4F8F-4EDE-BA3E-52A8E42DD6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8F-4EDE-BA3E-52A8E42DD6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36</c:v>
                </c:pt>
                <c:pt idx="3">
                  <c:v>37</c:v>
                </c:pt>
                <c:pt idx="6">
                  <c:v>24</c:v>
                </c:pt>
                <c:pt idx="9">
                  <c:v>22</c:v>
                </c:pt>
                <c:pt idx="12">
                  <c:v>24</c:v>
                </c:pt>
              </c:numCache>
            </c:numRef>
          </c:val>
          <c:extLst>
            <c:ext xmlns:c16="http://schemas.microsoft.com/office/drawing/2014/chart" uri="{C3380CC4-5D6E-409C-BE32-E72D297353CC}">
              <c16:uniqueId val="{00000002-4F8F-4EDE-BA3E-52A8E42DD6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129</c:v>
                </c:pt>
                <c:pt idx="3">
                  <c:v>129</c:v>
                </c:pt>
                <c:pt idx="6">
                  <c:v>126</c:v>
                </c:pt>
                <c:pt idx="9">
                  <c:v>104</c:v>
                </c:pt>
                <c:pt idx="12">
                  <c:v>74</c:v>
                </c:pt>
              </c:numCache>
            </c:numRef>
          </c:val>
          <c:extLst>
            <c:ext xmlns:c16="http://schemas.microsoft.com/office/drawing/2014/chart" uri="{C3380CC4-5D6E-409C-BE32-E72D297353CC}">
              <c16:uniqueId val="{00000003-4F8F-4EDE-BA3E-52A8E42DD6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330</c:v>
                </c:pt>
                <c:pt idx="3">
                  <c:v>301</c:v>
                </c:pt>
                <c:pt idx="6">
                  <c:v>364</c:v>
                </c:pt>
                <c:pt idx="9">
                  <c:v>364</c:v>
                </c:pt>
                <c:pt idx="12">
                  <c:v>397</c:v>
                </c:pt>
              </c:numCache>
            </c:numRef>
          </c:val>
          <c:extLst>
            <c:ext xmlns:c16="http://schemas.microsoft.com/office/drawing/2014/chart" uri="{C3380CC4-5D6E-409C-BE32-E72D297353CC}">
              <c16:uniqueId val="{00000004-4F8F-4EDE-BA3E-52A8E42DD6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8F-4EDE-BA3E-52A8E42DD6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8F-4EDE-BA3E-52A8E42DD6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599</c:v>
                </c:pt>
                <c:pt idx="3">
                  <c:v>594</c:v>
                </c:pt>
                <c:pt idx="6">
                  <c:v>617</c:v>
                </c:pt>
                <c:pt idx="9">
                  <c:v>666</c:v>
                </c:pt>
                <c:pt idx="12">
                  <c:v>693</c:v>
                </c:pt>
              </c:numCache>
            </c:numRef>
          </c:val>
          <c:extLst>
            <c:ext xmlns:c16="http://schemas.microsoft.com/office/drawing/2014/chart" uri="{C3380CC4-5D6E-409C-BE32-E72D297353CC}">
              <c16:uniqueId val="{00000007-4F8F-4EDE-BA3E-52A8E42DD6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412</c:v>
                </c:pt>
                <c:pt idx="2">
                  <c:v>#N/A</c:v>
                </c:pt>
                <c:pt idx="3">
                  <c:v>#N/A</c:v>
                </c:pt>
                <c:pt idx="4">
                  <c:v>437</c:v>
                </c:pt>
                <c:pt idx="5">
                  <c:v>#N/A</c:v>
                </c:pt>
                <c:pt idx="6">
                  <c:v>#N/A</c:v>
                </c:pt>
                <c:pt idx="7">
                  <c:v>474</c:v>
                </c:pt>
                <c:pt idx="8">
                  <c:v>#N/A</c:v>
                </c:pt>
                <c:pt idx="9">
                  <c:v>#N/A</c:v>
                </c:pt>
                <c:pt idx="10">
                  <c:v>452</c:v>
                </c:pt>
                <c:pt idx="11">
                  <c:v>#N/A</c:v>
                </c:pt>
                <c:pt idx="12">
                  <c:v>#N/A</c:v>
                </c:pt>
                <c:pt idx="13">
                  <c:v>450</c:v>
                </c:pt>
                <c:pt idx="14">
                  <c:v>#N/A</c:v>
                </c:pt>
              </c:numCache>
            </c:numRef>
          </c:val>
          <c:smooth val="0"/>
          <c:extLst>
            <c:ext xmlns:c16="http://schemas.microsoft.com/office/drawing/2014/chart" uri="{C3380CC4-5D6E-409C-BE32-E72D297353CC}">
              <c16:uniqueId val="{00000008-4F8F-4EDE-BA3E-52A8E42DD6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7383</c:v>
                </c:pt>
                <c:pt idx="5">
                  <c:v>7651</c:v>
                </c:pt>
                <c:pt idx="8">
                  <c:v>7751</c:v>
                </c:pt>
                <c:pt idx="11">
                  <c:v>7789</c:v>
                </c:pt>
                <c:pt idx="14">
                  <c:v>7858</c:v>
                </c:pt>
              </c:numCache>
            </c:numRef>
          </c:val>
          <c:extLst>
            <c:ext xmlns:c16="http://schemas.microsoft.com/office/drawing/2014/chart" uri="{C3380CC4-5D6E-409C-BE32-E72D297353CC}">
              <c16:uniqueId val="{00000000-172D-4709-929B-086C5E32AAB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72D-4709-929B-086C5E32AAB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14419</c:v>
                </c:pt>
                <c:pt idx="5">
                  <c:v>14899</c:v>
                </c:pt>
                <c:pt idx="8">
                  <c:v>15548</c:v>
                </c:pt>
                <c:pt idx="11">
                  <c:v>16267</c:v>
                </c:pt>
                <c:pt idx="14">
                  <c:v>17153</c:v>
                </c:pt>
              </c:numCache>
            </c:numRef>
          </c:val>
          <c:extLst>
            <c:ext xmlns:c16="http://schemas.microsoft.com/office/drawing/2014/chart" uri="{C3380CC4-5D6E-409C-BE32-E72D297353CC}">
              <c16:uniqueId val="{00000002-172D-4709-929B-086C5E32AAB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2D-4709-929B-086C5E32AAB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2D-4709-929B-086C5E32AAB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2D-4709-929B-086C5E32AAB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532</c:v>
                </c:pt>
                <c:pt idx="3">
                  <c:v>610</c:v>
                </c:pt>
                <c:pt idx="6">
                  <c:v>676</c:v>
                </c:pt>
                <c:pt idx="9">
                  <c:v>643</c:v>
                </c:pt>
                <c:pt idx="12">
                  <c:v>637</c:v>
                </c:pt>
              </c:numCache>
            </c:numRef>
          </c:val>
          <c:extLst>
            <c:ext xmlns:c16="http://schemas.microsoft.com/office/drawing/2014/chart" uri="{C3380CC4-5D6E-409C-BE32-E72D297353CC}">
              <c16:uniqueId val="{00000006-172D-4709-929B-086C5E32AAB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640</c:v>
                </c:pt>
                <c:pt idx="3">
                  <c:v>520</c:v>
                </c:pt>
                <c:pt idx="6">
                  <c:v>379</c:v>
                </c:pt>
                <c:pt idx="9">
                  <c:v>284</c:v>
                </c:pt>
                <c:pt idx="12">
                  <c:v>212</c:v>
                </c:pt>
              </c:numCache>
            </c:numRef>
          </c:val>
          <c:extLst>
            <c:ext xmlns:c16="http://schemas.microsoft.com/office/drawing/2014/chart" uri="{C3380CC4-5D6E-409C-BE32-E72D297353CC}">
              <c16:uniqueId val="{00000007-172D-4709-929B-086C5E32AAB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4140</c:v>
                </c:pt>
                <c:pt idx="3">
                  <c:v>4455</c:v>
                </c:pt>
                <c:pt idx="6">
                  <c:v>4548</c:v>
                </c:pt>
                <c:pt idx="9">
                  <c:v>4321</c:v>
                </c:pt>
                <c:pt idx="12">
                  <c:v>4333</c:v>
                </c:pt>
              </c:numCache>
            </c:numRef>
          </c:val>
          <c:extLst>
            <c:ext xmlns:c16="http://schemas.microsoft.com/office/drawing/2014/chart" uri="{C3380CC4-5D6E-409C-BE32-E72D297353CC}">
              <c16:uniqueId val="{00000008-172D-4709-929B-086C5E32AAB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61</c:v>
                </c:pt>
                <c:pt idx="3">
                  <c:v>42</c:v>
                </c:pt>
                <c:pt idx="6">
                  <c:v>31</c:v>
                </c:pt>
                <c:pt idx="9">
                  <c:v>20</c:v>
                </c:pt>
                <c:pt idx="12">
                  <c:v>10</c:v>
                </c:pt>
              </c:numCache>
            </c:numRef>
          </c:val>
          <c:extLst>
            <c:ext xmlns:c16="http://schemas.microsoft.com/office/drawing/2014/chart" uri="{C3380CC4-5D6E-409C-BE32-E72D297353CC}">
              <c16:uniqueId val="{00000009-172D-4709-929B-086C5E32AAB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6381</c:v>
                </c:pt>
                <c:pt idx="3">
                  <c:v>6556</c:v>
                </c:pt>
                <c:pt idx="6">
                  <c:v>6838</c:v>
                </c:pt>
                <c:pt idx="9">
                  <c:v>7478</c:v>
                </c:pt>
                <c:pt idx="12">
                  <c:v>7193</c:v>
                </c:pt>
              </c:numCache>
            </c:numRef>
          </c:val>
          <c:extLst>
            <c:ext xmlns:c16="http://schemas.microsoft.com/office/drawing/2014/chart" uri="{C3380CC4-5D6E-409C-BE32-E72D297353CC}">
              <c16:uniqueId val="{0000000A-172D-4709-929B-086C5E32AAB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72D-4709-929B-086C5E32AAB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3637</c:v>
                </c:pt>
                <c:pt idx="1">
                  <c:v>3781</c:v>
                </c:pt>
                <c:pt idx="2">
                  <c:v>3109</c:v>
                </c:pt>
              </c:numCache>
            </c:numRef>
          </c:val>
          <c:extLst>
            <c:ext xmlns:c16="http://schemas.microsoft.com/office/drawing/2014/chart" uri="{C3380CC4-5D6E-409C-BE32-E72D297353CC}">
              <c16:uniqueId val="{00000000-5514-45D8-85DC-631F22CF23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1427</c:v>
                </c:pt>
                <c:pt idx="1">
                  <c:v>1430</c:v>
                </c:pt>
                <c:pt idx="2">
                  <c:v>1716</c:v>
                </c:pt>
              </c:numCache>
            </c:numRef>
          </c:val>
          <c:extLst>
            <c:ext xmlns:c16="http://schemas.microsoft.com/office/drawing/2014/chart" uri="{C3380CC4-5D6E-409C-BE32-E72D297353CC}">
              <c16:uniqueId val="{00000001-5514-45D8-85DC-631F22CF23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11084</c:v>
                </c:pt>
                <c:pt idx="1">
                  <c:v>10340</c:v>
                </c:pt>
                <c:pt idx="2">
                  <c:v>11601</c:v>
                </c:pt>
              </c:numCache>
            </c:numRef>
          </c:val>
          <c:extLst>
            <c:ext xmlns:c16="http://schemas.microsoft.com/office/drawing/2014/chart" uri="{C3380CC4-5D6E-409C-BE32-E72D297353CC}">
              <c16:uniqueId val="{00000002-5514-45D8-85DC-631F22CF23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前年度と比較すると元利償還金等が</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百万円増となっている。これは、東日本大震災復興事業に要した町債の償還が始まったこと及び一部繰上償還を実施したことが主な要因である。</a:t>
          </a:r>
        </a:p>
        <a:p>
          <a:r>
            <a:rPr kumimoji="1" lang="ja-JP" altLang="en-US" sz="1400">
              <a:latin typeface="ＭＳ ゴシック" pitchFamily="49" charset="-128"/>
              <a:ea typeface="ＭＳ ゴシック" pitchFamily="49" charset="-128"/>
            </a:rPr>
            <a:t>　元利償還金等が予算規模に占める割合が増加していくことが予想される為、町債の新規発行額を制限する等の対策を検討し、健全な財政運営に努めたい。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当町においては、満期一括償還地方債の借入が無く当該基金において積立を行っていない。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震災以降、町債の新規発行が増えているが、充当可能な基金残高が上回っていることから将来負担比率は０となっている。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いては一部繰上償還を実施したことにより、地方債残高が減少している。一方で公営企業債等の繰入見込額が増加傾向にある他、組合等負担等も一部事務組合の施設更新が控えており増加することが見込まれている。</a:t>
          </a:r>
        </a:p>
        <a:p>
          <a:r>
            <a:rPr kumimoji="1" lang="ja-JP" altLang="en-US" sz="1400">
              <a:latin typeface="ＭＳ ゴシック" pitchFamily="49" charset="-128"/>
              <a:ea typeface="ＭＳ ゴシック" pitchFamily="49" charset="-128"/>
            </a:rPr>
            <a:t>　また、充当可能財源等である基金の取崩しが見込まれることから将来負担比率の分子は今後増加する。</a:t>
          </a:r>
        </a:p>
        <a:p>
          <a:r>
            <a:rPr kumimoji="1" lang="ja-JP" altLang="en-US" sz="1400">
              <a:latin typeface="ＭＳ ゴシック" pitchFamily="49" charset="-128"/>
              <a:ea typeface="ＭＳ ゴシック" pitchFamily="49" charset="-128"/>
            </a:rPr>
            <a:t>　対策として地方債の新規発行制限を行い将来負担額の伸びを緩やかにする等、財政の健全化に努める。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岩手県大槌町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年度の基金全体の残高は、令和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百万円増額した。この主な要因は町営住宅等基金及び定住促進住宅基金の増額によるものである。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斎場整備事業完了に伴う斎場建設基金廃止の他、公共施設等の修繕・改修等による長寿命化、更新整備及び除却に要する経費に充てる為、公共施設等総合管理基金を新たに創設する等、構成に大きな変化があ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・減債基金を活用した多額の繰上償還を実施する予定。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・大規模な公共施設等改修事業を予定しており、公共施設等総合管理基金を大幅に取り崩す予定。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・（仮称）鎮魂の森整備事業に充てる為、災害の記憶を風化させない事業基金を大幅に取り崩す予定。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・引き続き、ふるさと納税寄付金をふるさとづくり基金に積立てる。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ふるさとづくり基金：ふるさとづくり事業に要する財源に充てるため。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大槌町町営住宅基金：町営住宅、大槌町特定公共賃貸住宅及び大槌町町民住宅の建設、修繕又は改良等に要する費用に充てるため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公共施設等総合管理基金：公共施設等の修繕・改修等による長寿命化、更新整備及び除却に要する経費に充てるため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災害の記憶を風化させない基金：東日本大震災の継承を目的とした事業に要する経費の財源に充てるため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大槌町定住促進住宅基金：大槌町定住促進住宅の維持管理に関する経費、大規模修繕及び用途廃止に要する経費の財源に充てるため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ふるさとづくり基金：ふるさとづくり事業として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百万円積立てを行ったが対前年比で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大槌町町営住宅基金：使用料、災害公営住宅家賃低廉化、東日本大震災特別家賃低減化等のため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年度新設による増。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災害の記憶を風化させない基金：増減なし。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大槌町定住促進住宅基金：使用料等を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ふるさとづくり基金：ふるさと納税寄附金を積立ていることから充当事業の実施に伴い財源として取崩しを行う予定。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大槌町町営住宅等基金：災害公営住宅に係る家賃低廉化、特別家賃低減化事業による国庫支出金を将来的な大規模な修繕等に活用するために積立てる。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公共施設等総合管理基金：大規模な公共施設等改修事業を予定しており大幅に取り崩す予定。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災害の記憶を風化させない基金：（仮称）鎮魂の森整備事業に充てる為、大幅に取り崩す予定。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大槌町定住促進住宅基金：当該施設は老朽化も激しい施設であることから、今後の長寿命化等に備えて継続して積み立てを行う。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年度は、公共施設等総合管理基金新設の原資として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百万円、下水道事業会計補助金等に充てる為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今後の急激な歳入減、突発の歳出増に備えるため基金の残高は、標準財政規模の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年度は、繰上償還金に充てる為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百万円取崩した一方で、斎場建設基金を廃止した原資を次年度の繰上償還に備え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年度は、減債基金を活用した多額の繰上償還を実施する予定。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D1CD584-119D-4089-9178-CCE6AF2619E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329A5FB-86C9-4C38-97F5-A1BDB5DBF33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EDFC1E9-CDAB-4055-BCCE-C4407E2EF26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FDA3387-1832-4E54-89D3-FFB2C7DE27F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2A22A89-043C-413B-8097-E4097F0EFF9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7437486-DA12-4701-9CB2-951B0F57589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CAEF7BE-B383-4A7B-8F17-78CCAE66517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7695FC6-9FE8-4728-B623-EAB7B7F1E7F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1137B76-DCA0-47A2-957C-D0DCBFC1D45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2A36932-1507-439C-803C-96610519996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10,928
10,869
200.42
11,105,331
10,555,763
387,830
4,400,329
7,193,486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1457761-F829-4B1C-BB03-D8DC26FC4A4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DDBD70B-32D8-415D-84C1-B4628E45311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EF78FC4-BD64-4577-BC90-3D2162D553F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266767E-CD05-4D65-AC66-7CEF96E4297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49EF5E0-D539-4426-B55F-DCECE5699CC9}"/>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644244A2-CA3F-45F2-B5DF-FD8A0E4309B7}"/>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6063C9C-717D-4EE4-82A2-5AF4A2A31B3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FDA67BF-9FAA-4E49-9ABC-2FB27193D8C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A3F50CC-76F2-48F2-943F-2E915F2875F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6ADF17F-1F07-4E82-BB69-55EBE45A0807}"/>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ED7D38A-CC4D-459E-8D34-54D168FB343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6F5A416-AD29-41C5-ACD6-F85D2EF6B44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E84A9776-E0F6-4ECC-8A5B-CECD20550AD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50D2A04-C1C9-46C8-9B0C-5A6EFD3A8217}"/>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258C8E9-81CC-4618-A9E6-0D7397E94FC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DA2B5EC-5F98-44DB-94D7-82DCC36D766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46F9146-CAB6-49C6-86AB-517F7DED5DB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C55474C9-7D4F-4AEB-B3D9-82143D17C10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6FA126DD-F0F8-47C1-B408-047B2FD62EF4}"/>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D746353-4B9E-420F-95B9-434CCA730B8F}"/>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F9617618-2273-4853-88C7-EB1B33AF42F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920A50D-18D5-4130-9BDF-AB96C2A82BC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E5271C1-D3BE-492F-9D9F-D77650B9939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16F8339-A72B-45F4-B94C-80D6F1F3A6BB}"/>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2433B2B-7DED-4E41-B797-60137BB9E37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02337D8-8DB0-4C43-85A2-31F30BBAB47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1C481A6-2171-4821-8D3E-37249C53B60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3F83BB8F-1F5F-4BE6-BD1E-6F75ED353D0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D57E9E9-5475-4846-A076-B7A2108E3317}"/>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C7FC633-0DDD-477D-AF52-C1445D5E694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55FB1730-DED0-47CD-82B1-FC291A5BD72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52B51C9-D1C7-4046-B536-AD5CFB2F173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453B01A-0520-44FB-A465-6F0974DF1E3C}"/>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B8E0483-04F2-4FE2-AB56-B6C12B4FEEB2}"/>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B1F807A-29D1-42A9-9712-316A8016E81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AA65248-1E88-4887-82DB-AC268FDAB809}"/>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55470C4-D5C7-40E4-8304-70ADF93D15C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年度から令和２年度にかけて数値は増加していたものの、震災の影響による人口減少や町内に中心となる産業がないこと等により、財政基盤が弱く類似団体平均を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年度以降は復興事業の進捗に併せて町税が増加傾向にあったが、新型コロナウイルス感染症感染拡大や物価高騰等の影響により、令和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今後も、第９次大槌町総合計画に基づき町民所得の向上及び将来を見据えた持続可能なまちづくりを展開しつつ、予算規模を見据えて財政基盤の強化に努める。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F05C08A-3674-4F8C-A1DD-8533FB58CBD7}"/>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E2E5B563-8DFB-4F80-A5BE-2CAA60C83357}"/>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1F679380-1C44-4883-90A4-6F8DD63E3A95}"/>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6647CF97-C730-4EF3-A7E9-17C0F9DE7951}"/>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F64B1CB8-46CC-40EE-9D7E-E9AE7A388807}"/>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428AE229-EDCA-42AF-B8A1-3401BFD23C33}"/>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670DAD22-94E4-4048-A290-C79A1548412F}"/>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1F181B68-291D-4BC7-8751-2A685AF58858}"/>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87EC3BE-6561-4A39-9FF5-3FE5C809110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73226EC9-0A8E-4312-9173-82B553F3092D}"/>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53496B96-549F-44A1-8E33-26525F7A8E83}"/>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C4C0A0EB-1CD5-43C1-AF72-232DF0B26E73}"/>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4CBBA7B-91FA-43EC-9C6E-52D0076C47FF}"/>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7DDC6D6F-D4D7-4D6D-95B9-F0D836F87361}"/>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44F2A8E5-149B-441C-AE64-A839187289DF}"/>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22CA60F4-005D-4165-B481-B8903928165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85022D07-E226-47A5-9027-7483A9A1662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A38B7CCA-3260-4677-A11E-54971111A72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A91235BC-7018-46B5-8877-56AFE90E38A2}"/>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5F2D55A8-7634-43EF-A407-EF9177EBA98D}"/>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D3487500-C637-4EA5-82DF-98D0452F60DB}"/>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79B325E9-C88E-412F-8016-DF3ADB682462}"/>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EF48EF93-ACB3-4C2D-A25F-465B37CD5094}"/>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34396</xdr:rowOff>
    </xdr:from>
    <xdr:to>
      <xdr:col>23</xdr:col>
      <xdr:colOff>133350</xdr:colOff>
      <xdr:row>44</xdr:row>
      <xdr:rowOff>54504</xdr:rowOff>
    </xdr:to>
    <xdr:cxnSp macro="">
      <xdr:nvCxnSpPr>
        <xdr:cNvPr id="72" name="直線コネクタ 71">
          <a:extLst>
            <a:ext uri="{FF2B5EF4-FFF2-40B4-BE49-F238E27FC236}">
              <a16:creationId xmlns:a16="http://schemas.microsoft.com/office/drawing/2014/main" id="{4B3F2447-230A-420F-A2D4-6736C6702D59}"/>
            </a:ext>
          </a:extLst>
        </xdr:cNvPr>
        <xdr:cNvCxnSpPr/>
      </xdr:nvCxnSpPr>
      <xdr:spPr>
        <a:xfrm>
          <a:off x="4114800" y="75781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73CE8762-D537-4702-AD5D-6046BF9A8286}"/>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394BDA3C-1B95-485D-B5DC-16C77965E5E7}"/>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34396</xdr:rowOff>
    </xdr:to>
    <xdr:cxnSp macro="">
      <xdr:nvCxnSpPr>
        <xdr:cNvPr id="75" name="直線コネクタ 74">
          <a:extLst>
            <a:ext uri="{FF2B5EF4-FFF2-40B4-BE49-F238E27FC236}">
              <a16:creationId xmlns:a16="http://schemas.microsoft.com/office/drawing/2014/main" id="{4F7A0414-69EA-4466-8E1D-8242F842A553}"/>
            </a:ext>
          </a:extLst>
        </xdr:cNvPr>
        <xdr:cNvCxnSpPr/>
      </xdr:nvCxnSpPr>
      <xdr:spPr>
        <a:xfrm>
          <a:off x="3225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31EA360D-F5DC-4EA9-9FD4-D50DD9A6756D}"/>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B29C5272-7108-4CD5-AA6A-089A802CA679}"/>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34396</xdr:rowOff>
    </xdr:to>
    <xdr:cxnSp macro="">
      <xdr:nvCxnSpPr>
        <xdr:cNvPr id="78" name="直線コネクタ 77">
          <a:extLst>
            <a:ext uri="{FF2B5EF4-FFF2-40B4-BE49-F238E27FC236}">
              <a16:creationId xmlns:a16="http://schemas.microsoft.com/office/drawing/2014/main" id="{3A16D33A-C402-448F-839F-125586CD8303}"/>
            </a:ext>
          </a:extLst>
        </xdr:cNvPr>
        <xdr:cNvCxnSpPr/>
      </xdr:nvCxnSpPr>
      <xdr:spPr>
        <a:xfrm flipV="1">
          <a:off x="2336800" y="756814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89D8D11B-70C9-461E-98AB-DA4615784DFE}"/>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066314F9-929B-4CEB-B30A-05D6AABA615A}"/>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34396</xdr:rowOff>
    </xdr:from>
    <xdr:to>
      <xdr:col>11</xdr:col>
      <xdr:colOff>31750</xdr:colOff>
      <xdr:row>44</xdr:row>
      <xdr:rowOff>54504</xdr:rowOff>
    </xdr:to>
    <xdr:cxnSp macro="">
      <xdr:nvCxnSpPr>
        <xdr:cNvPr id="81" name="直線コネクタ 80">
          <a:extLst>
            <a:ext uri="{FF2B5EF4-FFF2-40B4-BE49-F238E27FC236}">
              <a16:creationId xmlns:a16="http://schemas.microsoft.com/office/drawing/2014/main" id="{DA3BC5BB-1659-4F43-BA73-0913FEAF23F7}"/>
            </a:ext>
          </a:extLst>
        </xdr:cNvPr>
        <xdr:cNvCxnSpPr/>
      </xdr:nvCxnSpPr>
      <xdr:spPr>
        <a:xfrm flipV="1">
          <a:off x="1447800" y="75781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976D1015-0DC1-4CA8-A4E4-436416ECED97}"/>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CAF0BCC8-5CBA-4B60-892C-E2B8DC3C4F95}"/>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4D35DDF0-AFB9-4AD4-AD34-A322E419555C}"/>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A51B9791-B578-4E77-9837-2E1573D409FF}"/>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94168C8-CD26-46DD-AFDD-2906C8F2F10B}"/>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48576C71-8B58-49F4-ACC3-F7A1CE59B50B}"/>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2CF61A2-F5C9-47A6-A9A9-BEF253E32B7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4CB01289-5DE5-4D7E-86CD-A2AD21914A5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8017D439-CBEA-4292-A9A1-8EB5497CB98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3704</xdr:rowOff>
    </xdr:from>
    <xdr:to>
      <xdr:col>23</xdr:col>
      <xdr:colOff>184150</xdr:colOff>
      <xdr:row>44</xdr:row>
      <xdr:rowOff>105304</xdr:rowOff>
    </xdr:to>
    <xdr:sp macro="" textlink="">
      <xdr:nvSpPr>
        <xdr:cNvPr id="91" name="楕円 90">
          <a:extLst>
            <a:ext uri="{FF2B5EF4-FFF2-40B4-BE49-F238E27FC236}">
              <a16:creationId xmlns:a16="http://schemas.microsoft.com/office/drawing/2014/main" id="{102AF446-B3AC-4422-A7C0-3750113C7DAB}"/>
            </a:ext>
          </a:extLst>
        </xdr:cNvPr>
        <xdr:cNvSpPr/>
      </xdr:nvSpPr>
      <xdr:spPr>
        <a:xfrm>
          <a:off x="49022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71031</xdr:rowOff>
    </xdr:from>
    <xdr:ext cx="762000" cy="259045"/>
    <xdr:sp macro="" textlink="">
      <xdr:nvSpPr>
        <xdr:cNvPr id="92" name="財政力該当値テキスト">
          <a:extLst>
            <a:ext uri="{FF2B5EF4-FFF2-40B4-BE49-F238E27FC236}">
              <a16:creationId xmlns:a16="http://schemas.microsoft.com/office/drawing/2014/main" id="{83B30FF6-C138-4024-90D5-42F71BB1690A}"/>
            </a:ext>
          </a:extLst>
        </xdr:cNvPr>
        <xdr:cNvSpPr txBox="1"/>
      </xdr:nvSpPr>
      <xdr:spPr>
        <a:xfrm>
          <a:off x="5041900" y="744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155046</xdr:rowOff>
    </xdr:from>
    <xdr:to>
      <xdr:col>19</xdr:col>
      <xdr:colOff>184150</xdr:colOff>
      <xdr:row>44</xdr:row>
      <xdr:rowOff>85196</xdr:rowOff>
    </xdr:to>
    <xdr:sp macro="" textlink="">
      <xdr:nvSpPr>
        <xdr:cNvPr id="93" name="楕円 92">
          <a:extLst>
            <a:ext uri="{FF2B5EF4-FFF2-40B4-BE49-F238E27FC236}">
              <a16:creationId xmlns:a16="http://schemas.microsoft.com/office/drawing/2014/main" id="{246649EE-87BB-40C1-9900-49DE2A99CCB6}"/>
            </a:ext>
          </a:extLst>
        </xdr:cNvPr>
        <xdr:cNvSpPr/>
      </xdr:nvSpPr>
      <xdr:spPr>
        <a:xfrm>
          <a:off x="4064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69973</xdr:rowOff>
    </xdr:from>
    <xdr:ext cx="736600" cy="259045"/>
    <xdr:sp macro="" textlink="">
      <xdr:nvSpPr>
        <xdr:cNvPr id="94" name="テキスト ボックス 93">
          <a:extLst>
            <a:ext uri="{FF2B5EF4-FFF2-40B4-BE49-F238E27FC236}">
              <a16:creationId xmlns:a16="http://schemas.microsoft.com/office/drawing/2014/main" id="{B4A35214-A3DC-4C4B-8CC2-200CB9E6E88D}"/>
            </a:ext>
          </a:extLst>
        </xdr:cNvPr>
        <xdr:cNvSpPr txBox="1"/>
      </xdr:nvSpPr>
      <xdr:spPr>
        <a:xfrm>
          <a:off x="3733800" y="761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5" name="楕円 94">
          <a:extLst>
            <a:ext uri="{FF2B5EF4-FFF2-40B4-BE49-F238E27FC236}">
              <a16:creationId xmlns:a16="http://schemas.microsoft.com/office/drawing/2014/main" id="{AB960AF5-372A-4176-AA07-A21BD581D213}"/>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6" name="テキスト ボックス 95">
          <a:extLst>
            <a:ext uri="{FF2B5EF4-FFF2-40B4-BE49-F238E27FC236}">
              <a16:creationId xmlns:a16="http://schemas.microsoft.com/office/drawing/2014/main" id="{3F93BAE1-3F6C-4B48-A9D4-BE0B7C8778EA}"/>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155046</xdr:rowOff>
    </xdr:from>
    <xdr:to>
      <xdr:col>11</xdr:col>
      <xdr:colOff>82550</xdr:colOff>
      <xdr:row>44</xdr:row>
      <xdr:rowOff>85196</xdr:rowOff>
    </xdr:to>
    <xdr:sp macro="" textlink="">
      <xdr:nvSpPr>
        <xdr:cNvPr id="97" name="楕円 96">
          <a:extLst>
            <a:ext uri="{FF2B5EF4-FFF2-40B4-BE49-F238E27FC236}">
              <a16:creationId xmlns:a16="http://schemas.microsoft.com/office/drawing/2014/main" id="{67F328CC-6BED-4FBB-8722-AE6E88BD6FEA}"/>
            </a:ext>
          </a:extLst>
        </xdr:cNvPr>
        <xdr:cNvSpPr/>
      </xdr:nvSpPr>
      <xdr:spPr>
        <a:xfrm>
          <a:off x="2286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69973</xdr:rowOff>
    </xdr:from>
    <xdr:ext cx="762000" cy="259045"/>
    <xdr:sp macro="" textlink="">
      <xdr:nvSpPr>
        <xdr:cNvPr id="98" name="テキスト ボックス 97">
          <a:extLst>
            <a:ext uri="{FF2B5EF4-FFF2-40B4-BE49-F238E27FC236}">
              <a16:creationId xmlns:a16="http://schemas.microsoft.com/office/drawing/2014/main" id="{E7515093-1B7C-4F16-AD89-BE267F7C127C}"/>
            </a:ext>
          </a:extLst>
        </xdr:cNvPr>
        <xdr:cNvSpPr txBox="1"/>
      </xdr:nvSpPr>
      <xdr:spPr>
        <a:xfrm>
          <a:off x="1955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3704</xdr:rowOff>
    </xdr:from>
    <xdr:to>
      <xdr:col>7</xdr:col>
      <xdr:colOff>31750</xdr:colOff>
      <xdr:row>44</xdr:row>
      <xdr:rowOff>105304</xdr:rowOff>
    </xdr:to>
    <xdr:sp macro="" textlink="">
      <xdr:nvSpPr>
        <xdr:cNvPr id="99" name="楕円 98">
          <a:extLst>
            <a:ext uri="{FF2B5EF4-FFF2-40B4-BE49-F238E27FC236}">
              <a16:creationId xmlns:a16="http://schemas.microsoft.com/office/drawing/2014/main" id="{DE59A4E8-B164-4F8B-AE62-E4B5816DD937}"/>
            </a:ext>
          </a:extLst>
        </xdr:cNvPr>
        <xdr:cNvSpPr/>
      </xdr:nvSpPr>
      <xdr:spPr>
        <a:xfrm>
          <a:off x="1397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90081</xdr:rowOff>
    </xdr:from>
    <xdr:ext cx="762000" cy="259045"/>
    <xdr:sp macro="" textlink="">
      <xdr:nvSpPr>
        <xdr:cNvPr id="100" name="テキスト ボックス 99">
          <a:extLst>
            <a:ext uri="{FF2B5EF4-FFF2-40B4-BE49-F238E27FC236}">
              <a16:creationId xmlns:a16="http://schemas.microsoft.com/office/drawing/2014/main" id="{EA1050F6-E2D7-4133-9B06-B7AAF10C550B}"/>
            </a:ext>
          </a:extLst>
        </xdr:cNvPr>
        <xdr:cNvSpPr txBox="1"/>
      </xdr:nvSpPr>
      <xdr:spPr>
        <a:xfrm>
          <a:off x="1066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48B9E65D-0D0E-4607-A144-B6EE053B453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B9C8703F-AD77-4AE3-80BF-F2538BB94535}"/>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8300DEF3-0155-4826-B587-962B86137B2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655927C7-61C7-4DFE-A85A-3BCA3B9C9E9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2E47F83F-E560-45AD-BF3B-62708FEBA08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1CF75D24-5037-49F8-B07D-02D327909E9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C1F4BF3F-4AB4-40FC-BCA1-F0EA673D24A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82501694-284E-4145-BC63-E7C891DDFB9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2882045-8A48-4DE7-BD10-81298E244B5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AF4EEE14-4E79-458A-8191-D62E43FB82A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33E356C2-AAD7-4EBE-A654-8F0FA4D97A91}"/>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50EC0AB9-86DC-4A9F-A724-7BE954F47C0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238EE90D-B3F4-469C-84E8-C556208209B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年度においては、固定資産税減免措置終了に伴う地方税の増（</a:t>
          </a:r>
          <a:r>
            <a:rPr kumimoji="1" lang="en-US" altLang="ja-JP" sz="1100">
              <a:latin typeface="ＭＳ Ｐゴシック" panose="020B0600070205080204" pitchFamily="50" charset="-128"/>
              <a:ea typeface="ＭＳ Ｐゴシック" panose="020B0600070205080204" pitchFamily="50" charset="-128"/>
            </a:rPr>
            <a:t>+62,642</a:t>
          </a:r>
          <a:r>
            <a:rPr kumimoji="1" lang="ja-JP" altLang="en-US" sz="1100">
              <a:latin typeface="ＭＳ Ｐゴシック" panose="020B0600070205080204" pitchFamily="50" charset="-128"/>
              <a:ea typeface="ＭＳ Ｐゴシック" panose="020B0600070205080204" pitchFamily="50" charset="-128"/>
            </a:rPr>
            <a:t>千円）等があったものの臨時財政対策債の減（▲</a:t>
          </a:r>
          <a:r>
            <a:rPr kumimoji="1" lang="en-US" altLang="ja-JP" sz="1100">
              <a:latin typeface="ＭＳ Ｐゴシック" panose="020B0600070205080204" pitchFamily="50" charset="-128"/>
              <a:ea typeface="ＭＳ Ｐゴシック" panose="020B0600070205080204" pitchFamily="50" charset="-128"/>
            </a:rPr>
            <a:t>80,672</a:t>
          </a:r>
          <a:r>
            <a:rPr kumimoji="1" lang="ja-JP" altLang="en-US" sz="1100">
              <a:latin typeface="ＭＳ Ｐゴシック" panose="020B0600070205080204" pitchFamily="50" charset="-128"/>
              <a:ea typeface="ＭＳ Ｐゴシック" panose="020B0600070205080204" pitchFamily="50" charset="-128"/>
            </a:rPr>
            <a:t>千円）や経常人件費の増（前年比</a:t>
          </a:r>
          <a:r>
            <a:rPr kumimoji="1" lang="en-US" altLang="ja-JP" sz="1100">
              <a:latin typeface="ＭＳ Ｐゴシック" panose="020B0600070205080204" pitchFamily="50" charset="-128"/>
              <a:ea typeface="ＭＳ Ｐゴシック" panose="020B0600070205080204" pitchFamily="50" charset="-128"/>
            </a:rPr>
            <a:t>+57,307</a:t>
          </a:r>
          <a:r>
            <a:rPr kumimoji="1" lang="ja-JP" altLang="en-US" sz="1100">
              <a:latin typeface="ＭＳ Ｐゴシック" panose="020B0600070205080204" pitchFamily="50" charset="-128"/>
              <a:ea typeface="ＭＳ Ｐゴシック" panose="020B0600070205080204" pitchFamily="50" charset="-128"/>
            </a:rPr>
            <a:t>千円）、物価高騰による施設維持管理経費の増（前年比</a:t>
          </a:r>
          <a:r>
            <a:rPr kumimoji="1" lang="en-US" altLang="ja-JP" sz="1100">
              <a:latin typeface="ＭＳ Ｐゴシック" panose="020B0600070205080204" pitchFamily="50" charset="-128"/>
              <a:ea typeface="ＭＳ Ｐゴシック" panose="020B0600070205080204" pitchFamily="50" charset="-128"/>
            </a:rPr>
            <a:t>+61,868</a:t>
          </a:r>
          <a:r>
            <a:rPr kumimoji="1" lang="ja-JP" altLang="en-US" sz="1100">
              <a:latin typeface="ＭＳ Ｐゴシック" panose="020B0600070205080204" pitchFamily="50" charset="-128"/>
              <a:ea typeface="ＭＳ Ｐゴシック" panose="020B0600070205080204" pitchFamily="50" charset="-128"/>
            </a:rPr>
            <a:t>千円）等の影響により昨年度より</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％増となった。</a:t>
          </a:r>
        </a:p>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9.1</a:t>
          </a:r>
          <a:r>
            <a:rPr kumimoji="1" lang="ja-JP" altLang="en-US" sz="1100">
              <a:latin typeface="ＭＳ Ｐゴシック" panose="020B0600070205080204" pitchFamily="50" charset="-128"/>
              <a:ea typeface="ＭＳ Ｐゴシック" panose="020B0600070205080204" pitchFamily="50" charset="-128"/>
            </a:rPr>
            <a:t>％上回っており、依然として高い数値で推移していることに加えて、人口減少による町税の減少や物価高騰等による施設維持管理費の増額が見込まれることから、経常経費の抑制に努める。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D82B819C-F991-48A9-BA82-C91E6DEF840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27AF8663-44E7-4682-AF09-13336F253C1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47E2898B-2C89-49EF-AAC8-742EDDBAF2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D7E44BDE-74AC-4B35-8A60-39F86400B6F6}"/>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7D6BC9DE-A8B4-4E34-BB37-1BFE4AF8E7A9}"/>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E633DC66-E60C-4E44-87AB-546C5A987274}"/>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A5A3467-82DD-46D7-A36A-81E9451C6065}"/>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2AB96817-E971-4D79-A917-7A682A6EFC4C}"/>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5C83F656-986D-441B-A892-A3B56E6B7209}"/>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353859B0-0FF6-40B2-ACE4-A27C2E9DFD8F}"/>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77E8C5FF-1A13-48C7-99EA-B7A383095744}"/>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C7C4E702-0487-4A55-9C12-1EF4B23270F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96482651-F859-4336-B9AD-D22AD277A5C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51A829F-AAB2-4D40-8203-89057CC8439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67B7BCE0-994C-4FB1-ACF9-9910FFA6555B}"/>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F0F7AB6E-0FC8-4882-A0C4-27653D2122B9}"/>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88286B6A-8DA6-4293-BDED-5FEF6B61137B}"/>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D27DA49E-35C6-4DE4-AC7A-3B76A5AF0B17}"/>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C469366F-55E7-46E6-921E-A38F44DCC416}"/>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92456</xdr:rowOff>
    </xdr:from>
    <xdr:to>
      <xdr:col>23</xdr:col>
      <xdr:colOff>133350</xdr:colOff>
      <xdr:row>65</xdr:row>
      <xdr:rowOff>167132</xdr:rowOff>
    </xdr:to>
    <xdr:cxnSp macro="">
      <xdr:nvCxnSpPr>
        <xdr:cNvPr id="133" name="直線コネクタ 132">
          <a:extLst>
            <a:ext uri="{FF2B5EF4-FFF2-40B4-BE49-F238E27FC236}">
              <a16:creationId xmlns:a16="http://schemas.microsoft.com/office/drawing/2014/main" id="{76785FED-EA34-40F0-9698-BFD5CFDCE410}"/>
            </a:ext>
          </a:extLst>
        </xdr:cNvPr>
        <xdr:cNvCxnSpPr/>
      </xdr:nvCxnSpPr>
      <xdr:spPr>
        <a:xfrm>
          <a:off x="4114800" y="11065256"/>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186437E9-99A3-4172-9BD4-9D8C194A3425}"/>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22163B8B-8AB4-4054-B937-33DA80FFDB36}"/>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64</xdr:row>
      <xdr:rowOff>135890</xdr:rowOff>
    </xdr:to>
    <xdr:cxnSp macro="">
      <xdr:nvCxnSpPr>
        <xdr:cNvPr id="136" name="直線コネクタ 135">
          <a:extLst>
            <a:ext uri="{FF2B5EF4-FFF2-40B4-BE49-F238E27FC236}">
              <a16:creationId xmlns:a16="http://schemas.microsoft.com/office/drawing/2014/main" id="{3E9B5AFC-D901-49D8-ACFA-226358F8D817}"/>
            </a:ext>
          </a:extLst>
        </xdr:cNvPr>
        <xdr:cNvCxnSpPr/>
      </xdr:nvCxnSpPr>
      <xdr:spPr>
        <a:xfrm flipV="1">
          <a:off x="3225800" y="1106525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2CC5823F-F94C-4A0E-AF03-F30607FE3D51}"/>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DD115732-B834-4466-A001-79A689D9800E}"/>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27178</xdr:rowOff>
    </xdr:to>
    <xdr:cxnSp macro="">
      <xdr:nvCxnSpPr>
        <xdr:cNvPr id="139" name="直線コネクタ 138">
          <a:extLst>
            <a:ext uri="{FF2B5EF4-FFF2-40B4-BE49-F238E27FC236}">
              <a16:creationId xmlns:a16="http://schemas.microsoft.com/office/drawing/2014/main" id="{C92F9BB9-7DD4-420F-9B72-E1F113C5070B}"/>
            </a:ext>
          </a:extLst>
        </xdr:cNvPr>
        <xdr:cNvCxnSpPr/>
      </xdr:nvCxnSpPr>
      <xdr:spPr>
        <a:xfrm flipV="1">
          <a:off x="2336800" y="1110869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42416654-335F-4E37-9E55-966F9A9AE15A}"/>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447D86B0-F8EA-4B40-8E14-10CC597FED5A}"/>
            </a:ext>
          </a:extLst>
        </xdr:cNvPr>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17526</xdr:rowOff>
    </xdr:from>
    <xdr:to>
      <xdr:col>11</xdr:col>
      <xdr:colOff>31750</xdr:colOff>
      <xdr:row>65</xdr:row>
      <xdr:rowOff>27178</xdr:rowOff>
    </xdr:to>
    <xdr:cxnSp macro="">
      <xdr:nvCxnSpPr>
        <xdr:cNvPr id="142" name="直線コネクタ 141">
          <a:extLst>
            <a:ext uri="{FF2B5EF4-FFF2-40B4-BE49-F238E27FC236}">
              <a16:creationId xmlns:a16="http://schemas.microsoft.com/office/drawing/2014/main" id="{539D8D91-5E12-4DCA-A45C-3643EFD23831}"/>
            </a:ext>
          </a:extLst>
        </xdr:cNvPr>
        <xdr:cNvCxnSpPr/>
      </xdr:nvCxnSpPr>
      <xdr:spPr>
        <a:xfrm>
          <a:off x="1447800" y="111617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EF9282CF-6D6F-4121-97E0-7789CC074ACA}"/>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D5FD850A-7B50-432A-B05D-BF9FE8CA9AC7}"/>
            </a:ext>
          </a:extLst>
        </xdr:cNvPr>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A52D2695-564E-47CF-8E74-07408CA4A9E4}"/>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a:extLst>
            <a:ext uri="{FF2B5EF4-FFF2-40B4-BE49-F238E27FC236}">
              <a16:creationId xmlns:a16="http://schemas.microsoft.com/office/drawing/2014/main" id="{07BCA171-67BA-41E4-96CF-89491E92FF82}"/>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651FF12-91BD-4F4B-8407-0394C05DB75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75A678F-9114-4651-8523-CDC3D275462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4DA66B4-4AE6-4457-96D6-B48FBA9DFB3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D1EB1AA-6CC6-4D52-A4B4-71965D6CCFD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D0B82E82-7DA1-4996-8170-0963419314A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116332</xdr:rowOff>
    </xdr:from>
    <xdr:to>
      <xdr:col>23</xdr:col>
      <xdr:colOff>184150</xdr:colOff>
      <xdr:row>66</xdr:row>
      <xdr:rowOff>46482</xdr:rowOff>
    </xdr:to>
    <xdr:sp macro="" textlink="">
      <xdr:nvSpPr>
        <xdr:cNvPr id="152" name="楕円 151">
          <a:extLst>
            <a:ext uri="{FF2B5EF4-FFF2-40B4-BE49-F238E27FC236}">
              <a16:creationId xmlns:a16="http://schemas.microsoft.com/office/drawing/2014/main" id="{16D1BFE5-136D-4761-A22B-F988E317AB4A}"/>
            </a:ext>
          </a:extLst>
        </xdr:cNvPr>
        <xdr:cNvSpPr/>
      </xdr:nvSpPr>
      <xdr:spPr>
        <a:xfrm>
          <a:off x="49022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12209</xdr:rowOff>
    </xdr:from>
    <xdr:ext cx="762000" cy="259045"/>
    <xdr:sp macro="" textlink="">
      <xdr:nvSpPr>
        <xdr:cNvPr id="153" name="財政構造の弾力性該当値テキスト">
          <a:extLst>
            <a:ext uri="{FF2B5EF4-FFF2-40B4-BE49-F238E27FC236}">
              <a16:creationId xmlns:a16="http://schemas.microsoft.com/office/drawing/2014/main" id="{E8524A30-D7BE-4C27-90FA-DEC802F36929}"/>
            </a:ext>
          </a:extLst>
        </xdr:cNvPr>
        <xdr:cNvSpPr txBox="1"/>
      </xdr:nvSpPr>
      <xdr:spPr>
        <a:xfrm>
          <a:off x="5041900" y="1115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41656</xdr:rowOff>
    </xdr:from>
    <xdr:to>
      <xdr:col>19</xdr:col>
      <xdr:colOff>184150</xdr:colOff>
      <xdr:row>64</xdr:row>
      <xdr:rowOff>143256</xdr:rowOff>
    </xdr:to>
    <xdr:sp macro="" textlink="">
      <xdr:nvSpPr>
        <xdr:cNvPr id="154" name="楕円 153">
          <a:extLst>
            <a:ext uri="{FF2B5EF4-FFF2-40B4-BE49-F238E27FC236}">
              <a16:creationId xmlns:a16="http://schemas.microsoft.com/office/drawing/2014/main" id="{F776C6E5-61CE-41AD-BA51-43B002CE7A30}"/>
            </a:ext>
          </a:extLst>
        </xdr:cNvPr>
        <xdr:cNvSpPr/>
      </xdr:nvSpPr>
      <xdr:spPr>
        <a:xfrm>
          <a:off x="4064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55" name="テキスト ボックス 154">
          <a:extLst>
            <a:ext uri="{FF2B5EF4-FFF2-40B4-BE49-F238E27FC236}">
              <a16:creationId xmlns:a16="http://schemas.microsoft.com/office/drawing/2014/main" id="{FBEF10B3-C6C4-405B-B986-6C0A5E1ED71A}"/>
            </a:ext>
          </a:extLst>
        </xdr:cNvPr>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6" name="楕円 155">
          <a:extLst>
            <a:ext uri="{FF2B5EF4-FFF2-40B4-BE49-F238E27FC236}">
              <a16:creationId xmlns:a16="http://schemas.microsoft.com/office/drawing/2014/main" id="{12C18971-B8D3-42AF-B12E-417EBDA81964}"/>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7" name="テキスト ボックス 156">
          <a:extLst>
            <a:ext uri="{FF2B5EF4-FFF2-40B4-BE49-F238E27FC236}">
              <a16:creationId xmlns:a16="http://schemas.microsoft.com/office/drawing/2014/main" id="{C1A537A9-549A-4FA3-8523-C4A57EAC87A7}"/>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147828</xdr:rowOff>
    </xdr:from>
    <xdr:to>
      <xdr:col>11</xdr:col>
      <xdr:colOff>82550</xdr:colOff>
      <xdr:row>65</xdr:row>
      <xdr:rowOff>77978</xdr:rowOff>
    </xdr:to>
    <xdr:sp macro="" textlink="">
      <xdr:nvSpPr>
        <xdr:cNvPr id="158" name="楕円 157">
          <a:extLst>
            <a:ext uri="{FF2B5EF4-FFF2-40B4-BE49-F238E27FC236}">
              <a16:creationId xmlns:a16="http://schemas.microsoft.com/office/drawing/2014/main" id="{49889C88-DF85-4404-91AD-DE3DE88B4574}"/>
            </a:ext>
          </a:extLst>
        </xdr:cNvPr>
        <xdr:cNvSpPr/>
      </xdr:nvSpPr>
      <xdr:spPr>
        <a:xfrm>
          <a:off x="2286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59" name="テキスト ボックス 158">
          <a:extLst>
            <a:ext uri="{FF2B5EF4-FFF2-40B4-BE49-F238E27FC236}">
              <a16:creationId xmlns:a16="http://schemas.microsoft.com/office/drawing/2014/main" id="{E4EE4E58-5E66-4282-9300-E49C67BF823F}"/>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138176</xdr:rowOff>
    </xdr:from>
    <xdr:to>
      <xdr:col>7</xdr:col>
      <xdr:colOff>31750</xdr:colOff>
      <xdr:row>65</xdr:row>
      <xdr:rowOff>68326</xdr:rowOff>
    </xdr:to>
    <xdr:sp macro="" textlink="">
      <xdr:nvSpPr>
        <xdr:cNvPr id="160" name="楕円 159">
          <a:extLst>
            <a:ext uri="{FF2B5EF4-FFF2-40B4-BE49-F238E27FC236}">
              <a16:creationId xmlns:a16="http://schemas.microsoft.com/office/drawing/2014/main" id="{28FC4299-6362-4523-A0D9-4ABB5910B436}"/>
            </a:ext>
          </a:extLst>
        </xdr:cNvPr>
        <xdr:cNvSpPr/>
      </xdr:nvSpPr>
      <xdr:spPr>
        <a:xfrm>
          <a:off x="1397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53103</xdr:rowOff>
    </xdr:from>
    <xdr:ext cx="762000" cy="259045"/>
    <xdr:sp macro="" textlink="">
      <xdr:nvSpPr>
        <xdr:cNvPr id="161" name="テキスト ボックス 160">
          <a:extLst>
            <a:ext uri="{FF2B5EF4-FFF2-40B4-BE49-F238E27FC236}">
              <a16:creationId xmlns:a16="http://schemas.microsoft.com/office/drawing/2014/main" id="{BAD4B1CD-5705-49C6-BCFF-C5648E5816C0}"/>
            </a:ext>
          </a:extLst>
        </xdr:cNvPr>
        <xdr:cNvSpPr txBox="1"/>
      </xdr:nvSpPr>
      <xdr:spPr>
        <a:xfrm>
          <a:off x="1066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9D8C3067-3711-453C-931E-F5A5879AB4F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B65292A-1D8E-435C-ACA4-63CBE3E3D5A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8491F1AE-17F1-4491-8407-8CC50D452EB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7AF0E033-EF17-4D24-A517-87C6B0EAFE1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471521E1-6321-42E3-B07E-4C9137CC9BA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C895806D-5C63-4D3B-A261-07C5EFB535F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466A3F17-4860-4F50-8FE0-9BF441519A7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8A273582-5A94-45EC-B02E-7424E5EB12D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FF0D03C-B8D7-4716-975A-DDDD08C5588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CC83F2D4-CE33-4F25-A6A1-6727A893F45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3E2BF81D-EC9A-46DC-AF39-BF098C5CF49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ED128ABA-03AD-423A-BE3C-FA68C1698D8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3EDDE9D4-A8CE-4C51-B995-1C37F406FB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類似団体平均と比較すると大きな乖離はないものの、令和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12,694</a:t>
          </a:r>
          <a:r>
            <a:rPr kumimoji="1" lang="ja-JP" altLang="en-US" sz="1100">
              <a:latin typeface="ＭＳ Ｐゴシック" panose="020B0600070205080204" pitchFamily="50" charset="-128"/>
              <a:ea typeface="ＭＳ Ｐゴシック" panose="020B0600070205080204" pitchFamily="50" charset="-128"/>
            </a:rPr>
            <a:t>円の増となっている。これは主に物価高騰による施設維持管理費及びふるさと納税増額に伴う返礼品贈呈費等の増による物件費の増が要因となっている。</a:t>
          </a:r>
        </a:p>
        <a:p>
          <a:r>
            <a:rPr kumimoji="1" lang="ja-JP" altLang="en-US" sz="1100">
              <a:latin typeface="ＭＳ Ｐゴシック" panose="020B0600070205080204" pitchFamily="50" charset="-128"/>
              <a:ea typeface="ＭＳ Ｐゴシック" panose="020B0600070205080204" pitchFamily="50" charset="-128"/>
            </a:rPr>
            <a:t>　今後も、人口減少に加え公共施設の維持修繕経費が増加していくことが見込まれることから、公共施設等総合管理計画及び公共施設個別施設計画等に基づき適正な管理を行い、経費削減に努める。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A0F682D9-0FE5-42A2-BFE8-A255A3B0AAA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B0E0B826-087E-4C37-86B3-015163C76A8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EC3B183B-F876-4652-82C1-7CB1B2EA3162}"/>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9C21E771-1E10-477A-81F4-73CD50C7A2AA}"/>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944A605D-0B35-43B8-9C6A-9B3CD0B3AF1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377668E7-17F8-4F2A-BBF4-E317F9B7F826}"/>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8E386A77-0121-43EA-984D-3852E0288DA7}"/>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F529C2D0-3986-48BB-A58C-F67E3F17DAA5}"/>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39B12034-C402-4769-B25A-3B9F63C6C77A}"/>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FC8AC76F-B05A-454E-BE14-4BB3AA8DD1CE}"/>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86582EF6-C1AA-48C4-B3F5-C9EC1227AD0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A714EA3-8E49-4921-8BDC-05698200E92D}"/>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E196E392-A911-4915-A3C6-4090F07F8A4A}"/>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BFA2A9DD-7A28-4226-AA19-34756166B1B2}"/>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B7C633BA-CDD5-4EC8-A31C-9E06C001965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297B66E3-15F6-4C74-90A6-70B4654107B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1F146B8B-EE58-4B30-A5A6-037EC5DAC4D3}"/>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224182A2-82EC-4E3C-8EBD-FE263E49E2CC}"/>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EE81DA00-78B1-4820-A023-0EF6CC618B8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82FDDA0D-6F57-4C28-B810-98F8B73865C3}"/>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F8A7D68F-33F5-4940-BD9F-8534A42393DE}"/>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35C21F34-6BE9-4A33-A390-93C263170CEC}"/>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D2A8E27A-2B1B-4B55-91DD-A212D95B0ACA}"/>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121177</xdr:rowOff>
    </xdr:from>
    <xdr:to>
      <xdr:col>23</xdr:col>
      <xdr:colOff>133350</xdr:colOff>
      <xdr:row>82</xdr:row>
      <xdr:rowOff>164936</xdr:rowOff>
    </xdr:to>
    <xdr:cxnSp macro="">
      <xdr:nvCxnSpPr>
        <xdr:cNvPr id="198" name="直線コネクタ 197">
          <a:extLst>
            <a:ext uri="{FF2B5EF4-FFF2-40B4-BE49-F238E27FC236}">
              <a16:creationId xmlns:a16="http://schemas.microsoft.com/office/drawing/2014/main" id="{D867088B-8E40-4355-A5E9-3A01248E9089}"/>
            </a:ext>
          </a:extLst>
        </xdr:cNvPr>
        <xdr:cNvCxnSpPr/>
      </xdr:nvCxnSpPr>
      <xdr:spPr>
        <a:xfrm>
          <a:off x="4114800" y="14180077"/>
          <a:ext cx="8382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1B83E9A3-6693-4851-8C6A-4EC88C712DA9}"/>
            </a:ext>
          </a:extLst>
        </xdr:cNvPr>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CBA65585-46C8-403A-B6FE-C81578AA01E6}"/>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31914</xdr:rowOff>
    </xdr:from>
    <xdr:to>
      <xdr:col>19</xdr:col>
      <xdr:colOff>133350</xdr:colOff>
      <xdr:row>82</xdr:row>
      <xdr:rowOff>121177</xdr:rowOff>
    </xdr:to>
    <xdr:cxnSp macro="">
      <xdr:nvCxnSpPr>
        <xdr:cNvPr id="201" name="直線コネクタ 200">
          <a:extLst>
            <a:ext uri="{FF2B5EF4-FFF2-40B4-BE49-F238E27FC236}">
              <a16:creationId xmlns:a16="http://schemas.microsoft.com/office/drawing/2014/main" id="{F4E2BD8A-605C-4CBE-A7D9-DF769CD93276}"/>
            </a:ext>
          </a:extLst>
        </xdr:cNvPr>
        <xdr:cNvCxnSpPr/>
      </xdr:nvCxnSpPr>
      <xdr:spPr>
        <a:xfrm>
          <a:off x="3225800" y="14090814"/>
          <a:ext cx="889000" cy="8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8F2C83F6-F481-4ADA-89D2-7838DBF39B3D}"/>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AC482AE4-4338-4407-B02F-6C5E75B7C14D}"/>
            </a:ext>
          </a:extLst>
        </xdr:cNvPr>
        <xdr:cNvSpPr txBox="1"/>
      </xdr:nvSpPr>
      <xdr:spPr>
        <a:xfrm>
          <a:off x="3733800" y="1382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31914</xdr:rowOff>
    </xdr:from>
    <xdr:to>
      <xdr:col>15</xdr:col>
      <xdr:colOff>82550</xdr:colOff>
      <xdr:row>82</xdr:row>
      <xdr:rowOff>151874</xdr:rowOff>
    </xdr:to>
    <xdr:cxnSp macro="">
      <xdr:nvCxnSpPr>
        <xdr:cNvPr id="204" name="直線コネクタ 203">
          <a:extLst>
            <a:ext uri="{FF2B5EF4-FFF2-40B4-BE49-F238E27FC236}">
              <a16:creationId xmlns:a16="http://schemas.microsoft.com/office/drawing/2014/main" id="{9F51C78B-41AA-478D-995B-5299F63F31F9}"/>
            </a:ext>
          </a:extLst>
        </xdr:cNvPr>
        <xdr:cNvCxnSpPr/>
      </xdr:nvCxnSpPr>
      <xdr:spPr>
        <a:xfrm flipV="1">
          <a:off x="2336800" y="14090814"/>
          <a:ext cx="889000" cy="11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92B4B336-89C0-4165-900A-E0D96D7AA003}"/>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4BF3DD45-F3B1-4148-A382-F76590188CB9}"/>
            </a:ext>
          </a:extLst>
        </xdr:cNvPr>
        <xdr:cNvSpPr txBox="1"/>
      </xdr:nvSpPr>
      <xdr:spPr>
        <a:xfrm>
          <a:off x="2844800" y="137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82776</xdr:rowOff>
    </xdr:from>
    <xdr:to>
      <xdr:col>11</xdr:col>
      <xdr:colOff>31750</xdr:colOff>
      <xdr:row>82</xdr:row>
      <xdr:rowOff>151874</xdr:rowOff>
    </xdr:to>
    <xdr:cxnSp macro="">
      <xdr:nvCxnSpPr>
        <xdr:cNvPr id="207" name="直線コネクタ 206">
          <a:extLst>
            <a:ext uri="{FF2B5EF4-FFF2-40B4-BE49-F238E27FC236}">
              <a16:creationId xmlns:a16="http://schemas.microsoft.com/office/drawing/2014/main" id="{78B14410-FB29-444F-8535-0EE20FC3D06D}"/>
            </a:ext>
          </a:extLst>
        </xdr:cNvPr>
        <xdr:cNvCxnSpPr/>
      </xdr:nvCxnSpPr>
      <xdr:spPr>
        <a:xfrm>
          <a:off x="1447800" y="14141676"/>
          <a:ext cx="889000" cy="6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AB7124A0-00E7-49A9-8B1D-2D6111F184FB}"/>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C8C74477-207E-41C9-8222-81E91935ECD7}"/>
            </a:ext>
          </a:extLst>
        </xdr:cNvPr>
        <xdr:cNvSpPr txBox="1"/>
      </xdr:nvSpPr>
      <xdr:spPr>
        <a:xfrm>
          <a:off x="1955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AE2437D6-8240-4135-B8CB-1CBE58BC78F4}"/>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12B6716E-124F-4732-ACEC-7EAFF5EC24E0}"/>
            </a:ext>
          </a:extLst>
        </xdr:cNvPr>
        <xdr:cNvSpPr txBox="1"/>
      </xdr:nvSpPr>
      <xdr:spPr>
        <a:xfrm>
          <a:off x="1066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FB33EBD3-051A-4582-B65D-B4240717EFF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827FBC9C-7F8D-43E9-99F6-A68AF313635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8B19188-9DA5-4266-A5D6-C074B83B7C7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8AE64ACF-8F5E-436E-97EE-ED7421D6A4A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1D3F9E73-387E-404D-9C1F-F35BFC0A941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114136</xdr:rowOff>
    </xdr:from>
    <xdr:to>
      <xdr:col>23</xdr:col>
      <xdr:colOff>184150</xdr:colOff>
      <xdr:row>83</xdr:row>
      <xdr:rowOff>44286</xdr:rowOff>
    </xdr:to>
    <xdr:sp macro="" textlink="">
      <xdr:nvSpPr>
        <xdr:cNvPr id="217" name="楕円 216">
          <a:extLst>
            <a:ext uri="{FF2B5EF4-FFF2-40B4-BE49-F238E27FC236}">
              <a16:creationId xmlns:a16="http://schemas.microsoft.com/office/drawing/2014/main" id="{6DBD1462-2D1F-4BD7-8D99-C835D5376F4B}"/>
            </a:ext>
          </a:extLst>
        </xdr:cNvPr>
        <xdr:cNvSpPr/>
      </xdr:nvSpPr>
      <xdr:spPr>
        <a:xfrm>
          <a:off x="4902200" y="1417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86213</xdr:rowOff>
    </xdr:from>
    <xdr:ext cx="762000" cy="259045"/>
    <xdr:sp macro="" textlink="">
      <xdr:nvSpPr>
        <xdr:cNvPr id="218" name="人件費・物件費等の状況該当値テキスト">
          <a:extLst>
            <a:ext uri="{FF2B5EF4-FFF2-40B4-BE49-F238E27FC236}">
              <a16:creationId xmlns:a16="http://schemas.microsoft.com/office/drawing/2014/main" id="{90C31F84-DE8B-475A-8196-50A6C8356C48}"/>
            </a:ext>
          </a:extLst>
        </xdr:cNvPr>
        <xdr:cNvSpPr txBox="1"/>
      </xdr:nvSpPr>
      <xdr:spPr>
        <a:xfrm>
          <a:off x="5041900" y="1414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70377</xdr:rowOff>
    </xdr:from>
    <xdr:to>
      <xdr:col>19</xdr:col>
      <xdr:colOff>184150</xdr:colOff>
      <xdr:row>83</xdr:row>
      <xdr:rowOff>527</xdr:rowOff>
    </xdr:to>
    <xdr:sp macro="" textlink="">
      <xdr:nvSpPr>
        <xdr:cNvPr id="219" name="楕円 218">
          <a:extLst>
            <a:ext uri="{FF2B5EF4-FFF2-40B4-BE49-F238E27FC236}">
              <a16:creationId xmlns:a16="http://schemas.microsoft.com/office/drawing/2014/main" id="{A9453AE2-AFCC-4D77-A966-8ACFE03E6733}"/>
            </a:ext>
          </a:extLst>
        </xdr:cNvPr>
        <xdr:cNvSpPr/>
      </xdr:nvSpPr>
      <xdr:spPr>
        <a:xfrm>
          <a:off x="4064000" y="1412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156754</xdr:rowOff>
    </xdr:from>
    <xdr:ext cx="736600" cy="259045"/>
    <xdr:sp macro="" textlink="">
      <xdr:nvSpPr>
        <xdr:cNvPr id="220" name="テキスト ボックス 219">
          <a:extLst>
            <a:ext uri="{FF2B5EF4-FFF2-40B4-BE49-F238E27FC236}">
              <a16:creationId xmlns:a16="http://schemas.microsoft.com/office/drawing/2014/main" id="{1748068B-05DD-445E-A18D-F12B7D2A4F0D}"/>
            </a:ext>
          </a:extLst>
        </xdr:cNvPr>
        <xdr:cNvSpPr txBox="1"/>
      </xdr:nvSpPr>
      <xdr:spPr>
        <a:xfrm>
          <a:off x="3733800" y="14215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152564</xdr:rowOff>
    </xdr:from>
    <xdr:to>
      <xdr:col>15</xdr:col>
      <xdr:colOff>133350</xdr:colOff>
      <xdr:row>82</xdr:row>
      <xdr:rowOff>82714</xdr:rowOff>
    </xdr:to>
    <xdr:sp macro="" textlink="">
      <xdr:nvSpPr>
        <xdr:cNvPr id="221" name="楕円 220">
          <a:extLst>
            <a:ext uri="{FF2B5EF4-FFF2-40B4-BE49-F238E27FC236}">
              <a16:creationId xmlns:a16="http://schemas.microsoft.com/office/drawing/2014/main" id="{F20E504A-6F55-4B98-A5F3-6A6D72EBFB9F}"/>
            </a:ext>
          </a:extLst>
        </xdr:cNvPr>
        <xdr:cNvSpPr/>
      </xdr:nvSpPr>
      <xdr:spPr>
        <a:xfrm>
          <a:off x="3175000" y="140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67491</xdr:rowOff>
    </xdr:from>
    <xdr:ext cx="762000" cy="259045"/>
    <xdr:sp macro="" textlink="">
      <xdr:nvSpPr>
        <xdr:cNvPr id="222" name="テキスト ボックス 221">
          <a:extLst>
            <a:ext uri="{FF2B5EF4-FFF2-40B4-BE49-F238E27FC236}">
              <a16:creationId xmlns:a16="http://schemas.microsoft.com/office/drawing/2014/main" id="{E067353F-3DAB-4372-85E7-A9651A1A0366}"/>
            </a:ext>
          </a:extLst>
        </xdr:cNvPr>
        <xdr:cNvSpPr txBox="1"/>
      </xdr:nvSpPr>
      <xdr:spPr>
        <a:xfrm>
          <a:off x="2844800" y="1412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101074</xdr:rowOff>
    </xdr:from>
    <xdr:to>
      <xdr:col>11</xdr:col>
      <xdr:colOff>82550</xdr:colOff>
      <xdr:row>83</xdr:row>
      <xdr:rowOff>31224</xdr:rowOff>
    </xdr:to>
    <xdr:sp macro="" textlink="">
      <xdr:nvSpPr>
        <xdr:cNvPr id="223" name="楕円 222">
          <a:extLst>
            <a:ext uri="{FF2B5EF4-FFF2-40B4-BE49-F238E27FC236}">
              <a16:creationId xmlns:a16="http://schemas.microsoft.com/office/drawing/2014/main" id="{CEE016AB-8546-47A3-81BB-23B8B6D81804}"/>
            </a:ext>
          </a:extLst>
        </xdr:cNvPr>
        <xdr:cNvSpPr/>
      </xdr:nvSpPr>
      <xdr:spPr>
        <a:xfrm>
          <a:off x="2286000" y="141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16001</xdr:rowOff>
    </xdr:from>
    <xdr:ext cx="762000" cy="259045"/>
    <xdr:sp macro="" textlink="">
      <xdr:nvSpPr>
        <xdr:cNvPr id="224" name="テキスト ボックス 223">
          <a:extLst>
            <a:ext uri="{FF2B5EF4-FFF2-40B4-BE49-F238E27FC236}">
              <a16:creationId xmlns:a16="http://schemas.microsoft.com/office/drawing/2014/main" id="{C155B696-1F11-406F-975A-F20BCB33CADC}"/>
            </a:ext>
          </a:extLst>
        </xdr:cNvPr>
        <xdr:cNvSpPr txBox="1"/>
      </xdr:nvSpPr>
      <xdr:spPr>
        <a:xfrm>
          <a:off x="1955800" y="1424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31976</xdr:rowOff>
    </xdr:from>
    <xdr:to>
      <xdr:col>7</xdr:col>
      <xdr:colOff>31750</xdr:colOff>
      <xdr:row>82</xdr:row>
      <xdr:rowOff>133576</xdr:rowOff>
    </xdr:to>
    <xdr:sp macro="" textlink="">
      <xdr:nvSpPr>
        <xdr:cNvPr id="225" name="楕円 224">
          <a:extLst>
            <a:ext uri="{FF2B5EF4-FFF2-40B4-BE49-F238E27FC236}">
              <a16:creationId xmlns:a16="http://schemas.microsoft.com/office/drawing/2014/main" id="{30D98124-71AD-451C-966B-2019D5D3D892}"/>
            </a:ext>
          </a:extLst>
        </xdr:cNvPr>
        <xdr:cNvSpPr/>
      </xdr:nvSpPr>
      <xdr:spPr>
        <a:xfrm>
          <a:off x="1397000" y="14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118353</xdr:rowOff>
    </xdr:from>
    <xdr:ext cx="762000" cy="259045"/>
    <xdr:sp macro="" textlink="">
      <xdr:nvSpPr>
        <xdr:cNvPr id="226" name="テキスト ボックス 225">
          <a:extLst>
            <a:ext uri="{FF2B5EF4-FFF2-40B4-BE49-F238E27FC236}">
              <a16:creationId xmlns:a16="http://schemas.microsoft.com/office/drawing/2014/main" id="{C72BB0D4-8ECE-49FC-B083-E67A3AE69210}"/>
            </a:ext>
          </a:extLst>
        </xdr:cNvPr>
        <xdr:cNvSpPr txBox="1"/>
      </xdr:nvSpPr>
      <xdr:spPr>
        <a:xfrm>
          <a:off x="1066800" y="1417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DC19BABE-6959-4209-B519-FD190DC891A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6E6330E9-2D7C-4C39-853C-DF2BEFD634A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2B39F242-3FBF-42D0-A0E7-5C1103840DF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76216704-6D2C-4765-A51D-F3F08C0311B1}"/>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1150EF45-8B3F-42CE-BC15-57CEDECEC34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4B02198C-29BD-4FEC-B797-26BE7F58E3D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5CBAF00-0A5E-424D-8932-0FD08099AB1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7C1758F1-960E-49AA-9D0E-EA6265CC659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41B9C961-BD6D-42C6-B66A-8F3511ED25B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2BF02041-BBB5-4BA2-9CC9-17727061C0F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4FFED6FE-4C12-4D89-8D23-252109D796B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A569A1EE-8CAF-4A44-8690-70BACCD1AEED}"/>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6536EFE6-9728-461C-9A43-563170CBDC4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職員構成の変動により令和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　職員定員管理計画に基づいた職員の採用を行う等、一定のバランスを取りながら人件費の抑制に努める。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D89B6FB3-41A3-40BF-9496-14FC4152EFA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14A612F3-8686-4422-B362-29DCDE63D86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739F87A0-4DB6-4F5D-8897-3094A97878D9}"/>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D8964F53-4E56-4C16-826E-04C77EBED21C}"/>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3C163881-690E-46A1-8AA5-B2D22E92C0DD}"/>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2B4C8EBB-CA76-44AC-BCBA-C00F3AC454CF}"/>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9FB5BB29-0308-4046-8326-739D08E85341}"/>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C75E02D8-3711-41C5-9560-DD7ACAEC1903}"/>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FBB43945-8448-4FA3-9CE2-80C32A4DB27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977CA6C2-50BA-4B48-9894-2A5A5C374DB3}"/>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8571F666-1D03-4848-B75D-416867F94513}"/>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563C38DC-7C3B-4EDC-9311-45FAF81F64DC}"/>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45569738-7DAE-4E0D-97B1-C5B411BF462B}"/>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F7AD3ED0-EA35-4BFD-8EAE-379AED8268C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668BB8B4-88F0-42D2-ACFA-D9C6AA475FD8}"/>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C56FA130-C98C-4F2D-98DA-C0C000CA5351}"/>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FD8F5C24-0E12-4E3A-8ACD-935EFE71F6A4}"/>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CAA297CD-A9D3-4690-9A4A-BADD9974FBDB}"/>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9DC0A3B5-6457-4B2B-9AAA-346382DAFA3A}"/>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FDB97E67-65CC-4928-A8DF-E7FDC417340D}"/>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84</xdr:row>
      <xdr:rowOff>28928</xdr:rowOff>
    </xdr:to>
    <xdr:cxnSp macro="">
      <xdr:nvCxnSpPr>
        <xdr:cNvPr id="260" name="直線コネクタ 259">
          <a:extLst>
            <a:ext uri="{FF2B5EF4-FFF2-40B4-BE49-F238E27FC236}">
              <a16:creationId xmlns:a16="http://schemas.microsoft.com/office/drawing/2014/main" id="{C321FF2A-A959-49E6-AF35-7302EE75AEC5}"/>
            </a:ext>
          </a:extLst>
        </xdr:cNvPr>
        <xdr:cNvCxnSpPr/>
      </xdr:nvCxnSpPr>
      <xdr:spPr>
        <a:xfrm>
          <a:off x="16179800" y="1437710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91538279-F2E4-43B5-B2A2-BBDEE1873E8E}"/>
            </a:ext>
          </a:extLst>
        </xdr:cNvPr>
        <xdr:cNvSpPr txBox="1"/>
      </xdr:nvSpPr>
      <xdr:spPr>
        <a:xfrm>
          <a:off x="17106900" y="1463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B8DE47A3-7840-4FC2-A5E8-CA6E1BA3CD57}"/>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85</xdr:row>
      <xdr:rowOff>112184</xdr:rowOff>
    </xdr:to>
    <xdr:cxnSp macro="">
      <xdr:nvCxnSpPr>
        <xdr:cNvPr id="263" name="直線コネクタ 262">
          <a:extLst>
            <a:ext uri="{FF2B5EF4-FFF2-40B4-BE49-F238E27FC236}">
              <a16:creationId xmlns:a16="http://schemas.microsoft.com/office/drawing/2014/main" id="{37612AB0-69B7-4685-9E93-1B4C415E0D49}"/>
            </a:ext>
          </a:extLst>
        </xdr:cNvPr>
        <xdr:cNvCxnSpPr/>
      </xdr:nvCxnSpPr>
      <xdr:spPr>
        <a:xfrm flipV="1">
          <a:off x="15290800" y="14377105"/>
          <a:ext cx="889000" cy="30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22DCA667-7EDC-4B25-9BDE-CD530C791F7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EF8D8866-97FE-4F87-93E6-9DB7321F2626}"/>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85</xdr:row>
      <xdr:rowOff>112184</xdr:rowOff>
    </xdr:to>
    <xdr:cxnSp macro="">
      <xdr:nvCxnSpPr>
        <xdr:cNvPr id="266" name="直線コネクタ 265">
          <a:extLst>
            <a:ext uri="{FF2B5EF4-FFF2-40B4-BE49-F238E27FC236}">
              <a16:creationId xmlns:a16="http://schemas.microsoft.com/office/drawing/2014/main" id="{D861A2EF-677B-4927-B53C-BDC2EE04A013}"/>
            </a:ext>
          </a:extLst>
        </xdr:cNvPr>
        <xdr:cNvCxnSpPr/>
      </xdr:nvCxnSpPr>
      <xdr:spPr>
        <a:xfrm>
          <a:off x="14401800" y="14457539"/>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A85E6B2A-C31D-4F7F-9CEE-38A8C4FE6814}"/>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83310F10-7660-46D2-825B-06BDF50E8113}"/>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55739</xdr:rowOff>
    </xdr:to>
    <xdr:cxnSp macro="">
      <xdr:nvCxnSpPr>
        <xdr:cNvPr id="269" name="直線コネクタ 268">
          <a:extLst>
            <a:ext uri="{FF2B5EF4-FFF2-40B4-BE49-F238E27FC236}">
              <a16:creationId xmlns:a16="http://schemas.microsoft.com/office/drawing/2014/main" id="{EEFB34CD-CE21-468E-BB3C-65540E67BAF6}"/>
            </a:ext>
          </a:extLst>
        </xdr:cNvPr>
        <xdr:cNvCxnSpPr/>
      </xdr:nvCxnSpPr>
      <xdr:spPr>
        <a:xfrm>
          <a:off x="13512800" y="143771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78BE6A2B-C5E3-40CB-B425-3B627D0D01AC}"/>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3CD72AA3-8575-410E-8606-37D2B3E278AB}"/>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E6F2DA79-8A4A-49AB-AF16-B896230B107A}"/>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a:extLst>
            <a:ext uri="{FF2B5EF4-FFF2-40B4-BE49-F238E27FC236}">
              <a16:creationId xmlns:a16="http://schemas.microsoft.com/office/drawing/2014/main" id="{C6690E7F-CC16-4CB7-9E56-EA31C71D1ED9}"/>
            </a:ext>
          </a:extLst>
        </xdr:cNvPr>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28E3646-602C-4F8B-BBA4-903B69B6345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138A904-EE29-43C8-B57B-D4F663A64464}"/>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E8E96515-69A9-4B6F-A9A4-C35E13B034D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10BE1DCD-999A-47B3-AD7C-C6C42A266A6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BE2A07DE-C4F7-42D9-BD3F-5D87DE02C18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9" name="楕円 278">
          <a:extLst>
            <a:ext uri="{FF2B5EF4-FFF2-40B4-BE49-F238E27FC236}">
              <a16:creationId xmlns:a16="http://schemas.microsoft.com/office/drawing/2014/main" id="{DB2F8D81-ADE6-4041-AF7E-F5DD39CDAEA7}"/>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80" name="給与水準   （国との比較）該当値テキスト">
          <a:extLst>
            <a:ext uri="{FF2B5EF4-FFF2-40B4-BE49-F238E27FC236}">
              <a16:creationId xmlns:a16="http://schemas.microsoft.com/office/drawing/2014/main" id="{5C2CF8A8-E1AE-48B8-83A6-8D3903727A39}"/>
            </a:ext>
          </a:extLst>
        </xdr:cNvPr>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81" name="楕円 280">
          <a:extLst>
            <a:ext uri="{FF2B5EF4-FFF2-40B4-BE49-F238E27FC236}">
              <a16:creationId xmlns:a16="http://schemas.microsoft.com/office/drawing/2014/main" id="{A30DD16D-710E-4873-8CE0-39ECB4C04DFA}"/>
            </a:ext>
          </a:extLst>
        </xdr:cNvPr>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82" name="テキスト ボックス 281">
          <a:extLst>
            <a:ext uri="{FF2B5EF4-FFF2-40B4-BE49-F238E27FC236}">
              <a16:creationId xmlns:a16="http://schemas.microsoft.com/office/drawing/2014/main" id="{36DF021B-6CE3-4401-AC4D-1909A6681C2E}"/>
            </a:ext>
          </a:extLst>
        </xdr:cNvPr>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a:extLst>
            <a:ext uri="{FF2B5EF4-FFF2-40B4-BE49-F238E27FC236}">
              <a16:creationId xmlns:a16="http://schemas.microsoft.com/office/drawing/2014/main" id="{9D554E40-A8B2-4328-A788-5DD74C027E54}"/>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4" name="テキスト ボックス 283">
          <a:extLst>
            <a:ext uri="{FF2B5EF4-FFF2-40B4-BE49-F238E27FC236}">
              <a16:creationId xmlns:a16="http://schemas.microsoft.com/office/drawing/2014/main" id="{8E5DA253-D4FB-40BB-979E-2DFBA41A9DD8}"/>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4939</xdr:rowOff>
    </xdr:from>
    <xdr:to>
      <xdr:col>68</xdr:col>
      <xdr:colOff>203200</xdr:colOff>
      <xdr:row>84</xdr:row>
      <xdr:rowOff>106539</xdr:rowOff>
    </xdr:to>
    <xdr:sp macro="" textlink="">
      <xdr:nvSpPr>
        <xdr:cNvPr id="285" name="楕円 284">
          <a:extLst>
            <a:ext uri="{FF2B5EF4-FFF2-40B4-BE49-F238E27FC236}">
              <a16:creationId xmlns:a16="http://schemas.microsoft.com/office/drawing/2014/main" id="{DE2C99C3-CCE5-463E-B546-779022A8EB59}"/>
            </a:ext>
          </a:extLst>
        </xdr:cNvPr>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86" name="テキスト ボックス 285">
          <a:extLst>
            <a:ext uri="{FF2B5EF4-FFF2-40B4-BE49-F238E27FC236}">
              <a16:creationId xmlns:a16="http://schemas.microsoft.com/office/drawing/2014/main" id="{B682E639-D7D0-494B-8D14-B7E9B5B7C78E}"/>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7" name="楕円 286">
          <a:extLst>
            <a:ext uri="{FF2B5EF4-FFF2-40B4-BE49-F238E27FC236}">
              <a16:creationId xmlns:a16="http://schemas.microsoft.com/office/drawing/2014/main" id="{5BA0CFF9-E984-4966-9214-EA769EED77D6}"/>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8" name="テキスト ボックス 287">
          <a:extLst>
            <a:ext uri="{FF2B5EF4-FFF2-40B4-BE49-F238E27FC236}">
              <a16:creationId xmlns:a16="http://schemas.microsoft.com/office/drawing/2014/main" id="{7CE5969B-1131-4E7C-8967-FF6602A74C74}"/>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90158537-35C1-404F-93E3-630FFD1DB579}"/>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54C96E84-6C97-42F6-8763-86C37238F3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B3E27ACB-20CA-4FE0-9B0E-C41AC18B5F8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E1806EB0-7D18-4349-BBA3-38958B22E34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8BFDD0DE-6784-4C1A-AC76-A94B3931153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A4ECD45E-439C-4566-80C7-80EF2C36C3B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AC4A3C13-D2A5-4B5B-B73D-4781A5B9F80A}"/>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CE20CF2D-3C6E-4CDA-A078-2D1A996E3C2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229ACB18-9389-4B2C-B90B-AA25B3C2C12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D77CBC7B-8E1C-445D-B763-5F9354FEA9B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2D390C85-2F10-4436-ACA4-196672C6ABE7}"/>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E912F650-C864-4833-9D54-0784EAAD1CC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C669CEB7-D1A5-4E92-9470-DC5128E96D9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人口及び職員数が共に減少したことにより、令和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0.39</a:t>
          </a:r>
          <a:r>
            <a:rPr kumimoji="1" lang="ja-JP" altLang="en-US" sz="1100">
              <a:latin typeface="ＭＳ Ｐゴシック" panose="020B0600070205080204" pitchFamily="50" charset="-128"/>
              <a:ea typeface="ＭＳ Ｐゴシック" panose="020B0600070205080204" pitchFamily="50" charset="-128"/>
            </a:rPr>
            <a:t>人減少している。復興事業の収束に伴う事業の整理縮小及び定数管理計画に基づき、適切な定員管理に努める。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CED7B243-32F3-4451-A899-38869C0869CD}"/>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8F38020F-F7B9-4D26-98F4-1D1C26D9AE3A}"/>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4E092BAC-88BD-470E-AB94-75025F26B30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115C6A67-4302-4199-AC37-9E42B373C9E2}"/>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CC9F999E-70DE-4D9E-ABA0-FFDA49A1935B}"/>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905B4544-65F3-4395-809B-958BB2AD8059}"/>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67C06EAD-BA55-4C80-B3C0-2C8DB0048497}"/>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3E6351A-B281-435F-BDE5-F29559932039}"/>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7263C943-916E-474A-B8C0-B498AC74B9EE}"/>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1C8CE297-5358-4F38-B14B-B1A04F9DDD93}"/>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72D933D0-8327-437C-A8B1-8A6C8819C284}"/>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D329E2B7-DE54-4290-8BD5-514BCEA08875}"/>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78FC1A87-C1D3-4265-B889-9726874C1122}"/>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BF49DD60-F4A5-48E0-86E7-B3674C6C8C7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631DCD56-4E4D-4FE7-B5D9-A7BBF6A828A1}"/>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64885878-2ACE-413E-902C-D4645623E4A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236881B1-FBAF-4EBA-8929-7E6BDEAFA5C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7ED19FC0-4192-4978-A1A7-BFD88377A0C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E516ACCE-50C2-44D4-8E0D-45D7A80434B1}"/>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558FBE29-FED2-44FE-8142-DFB2EFCF202C}"/>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FF052791-B032-4221-B205-D20FBD777D28}"/>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D7B833ED-4708-4F16-99B6-87252C6E2F59}"/>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BA1F5259-11F1-4241-8E55-28C875D7AADD}"/>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99846</xdr:rowOff>
    </xdr:from>
    <xdr:to>
      <xdr:col>81</xdr:col>
      <xdr:colOff>44450</xdr:colOff>
      <xdr:row>61</xdr:row>
      <xdr:rowOff>144659</xdr:rowOff>
    </xdr:to>
    <xdr:cxnSp macro="">
      <xdr:nvCxnSpPr>
        <xdr:cNvPr id="325" name="直線コネクタ 324">
          <a:extLst>
            <a:ext uri="{FF2B5EF4-FFF2-40B4-BE49-F238E27FC236}">
              <a16:creationId xmlns:a16="http://schemas.microsoft.com/office/drawing/2014/main" id="{9FCF96A2-985A-4837-9082-63FCE75790D3}"/>
            </a:ext>
          </a:extLst>
        </xdr:cNvPr>
        <xdr:cNvCxnSpPr/>
      </xdr:nvCxnSpPr>
      <xdr:spPr>
        <a:xfrm flipV="1">
          <a:off x="16179800" y="10558296"/>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6B7FEA6B-4548-4159-B9B3-97984D57EF85}"/>
            </a:ext>
          </a:extLst>
        </xdr:cNvPr>
        <xdr:cNvSpPr txBox="1"/>
      </xdr:nvSpPr>
      <xdr:spPr>
        <a:xfrm>
          <a:off x="17106900" y="1025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6B546118-42E8-443F-99C2-CBA093E06722}"/>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113635</xdr:rowOff>
    </xdr:from>
    <xdr:to>
      <xdr:col>77</xdr:col>
      <xdr:colOff>44450</xdr:colOff>
      <xdr:row>61</xdr:row>
      <xdr:rowOff>144659</xdr:rowOff>
    </xdr:to>
    <xdr:cxnSp macro="">
      <xdr:nvCxnSpPr>
        <xdr:cNvPr id="328" name="直線コネクタ 327">
          <a:extLst>
            <a:ext uri="{FF2B5EF4-FFF2-40B4-BE49-F238E27FC236}">
              <a16:creationId xmlns:a16="http://schemas.microsoft.com/office/drawing/2014/main" id="{E1D94E52-A0AE-4E3F-B8ED-051878AA0048}"/>
            </a:ext>
          </a:extLst>
        </xdr:cNvPr>
        <xdr:cNvCxnSpPr/>
      </xdr:nvCxnSpPr>
      <xdr:spPr>
        <a:xfrm>
          <a:off x="15290800" y="1057208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43E29F2A-47F9-4662-8A58-194F0249498C}"/>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CCD22214-A3E6-4463-9065-DA27338C5314}"/>
            </a:ext>
          </a:extLst>
        </xdr:cNvPr>
        <xdr:cNvSpPr txBox="1"/>
      </xdr:nvSpPr>
      <xdr:spPr>
        <a:xfrm>
          <a:off x="15798800" y="1016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75716</xdr:rowOff>
    </xdr:from>
    <xdr:to>
      <xdr:col>72</xdr:col>
      <xdr:colOff>203200</xdr:colOff>
      <xdr:row>61</xdr:row>
      <xdr:rowOff>113635</xdr:rowOff>
    </xdr:to>
    <xdr:cxnSp macro="">
      <xdr:nvCxnSpPr>
        <xdr:cNvPr id="331" name="直線コネクタ 330">
          <a:extLst>
            <a:ext uri="{FF2B5EF4-FFF2-40B4-BE49-F238E27FC236}">
              <a16:creationId xmlns:a16="http://schemas.microsoft.com/office/drawing/2014/main" id="{4FE38DBA-0632-436F-A34D-008F36135B3A}"/>
            </a:ext>
          </a:extLst>
        </xdr:cNvPr>
        <xdr:cNvCxnSpPr/>
      </xdr:nvCxnSpPr>
      <xdr:spPr>
        <a:xfrm>
          <a:off x="14401800" y="1053416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6C08A469-00C1-4949-8964-168AC3607AB2}"/>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F4CDD615-BCA0-4B1D-8B79-44A9763C741C}"/>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57331</xdr:rowOff>
    </xdr:from>
    <xdr:to>
      <xdr:col>68</xdr:col>
      <xdr:colOff>152400</xdr:colOff>
      <xdr:row>61</xdr:row>
      <xdr:rowOff>75716</xdr:rowOff>
    </xdr:to>
    <xdr:cxnSp macro="">
      <xdr:nvCxnSpPr>
        <xdr:cNvPr id="334" name="直線コネクタ 333">
          <a:extLst>
            <a:ext uri="{FF2B5EF4-FFF2-40B4-BE49-F238E27FC236}">
              <a16:creationId xmlns:a16="http://schemas.microsoft.com/office/drawing/2014/main" id="{0C4E566A-E520-4805-BC63-AA89ADD80CB6}"/>
            </a:ext>
          </a:extLst>
        </xdr:cNvPr>
        <xdr:cNvCxnSpPr/>
      </xdr:nvCxnSpPr>
      <xdr:spPr>
        <a:xfrm>
          <a:off x="13512800" y="1051578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1A523C73-EED9-41E7-9532-9A699E68B6CF}"/>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B53CE2B0-9D27-41DF-BCF4-3DB306B65D86}"/>
            </a:ext>
          </a:extLst>
        </xdr:cNvPr>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E1EE3AE8-A6C0-418C-B8C5-99B5E6440EEB}"/>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B034BE40-F9FC-427E-92F6-20F2242D1D32}"/>
            </a:ext>
          </a:extLst>
        </xdr:cNvPr>
        <xdr:cNvSpPr txBox="1"/>
      </xdr:nvSpPr>
      <xdr:spPr>
        <a:xfrm>
          <a:off x="13131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1CD6825E-A187-4DFA-A449-00A6ADC2386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A75D1959-1D67-44FE-A169-AD33C0D0C8E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9D145610-DA8A-4FBB-88CC-1D8BF08BC46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415E96FF-BD54-4C72-A559-3B6C3EE52D0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E0AB277C-E8BE-4EEC-B0BB-C29802D3655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49046</xdr:rowOff>
    </xdr:from>
    <xdr:to>
      <xdr:col>81</xdr:col>
      <xdr:colOff>95250</xdr:colOff>
      <xdr:row>61</xdr:row>
      <xdr:rowOff>150646</xdr:rowOff>
    </xdr:to>
    <xdr:sp macro="" textlink="">
      <xdr:nvSpPr>
        <xdr:cNvPr id="344" name="楕円 343">
          <a:extLst>
            <a:ext uri="{FF2B5EF4-FFF2-40B4-BE49-F238E27FC236}">
              <a16:creationId xmlns:a16="http://schemas.microsoft.com/office/drawing/2014/main" id="{8C67C99C-B83B-483B-A3EF-7CD78006E08C}"/>
            </a:ext>
          </a:extLst>
        </xdr:cNvPr>
        <xdr:cNvSpPr/>
      </xdr:nvSpPr>
      <xdr:spPr>
        <a:xfrm>
          <a:off x="16967200" y="105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21123</xdr:rowOff>
    </xdr:from>
    <xdr:ext cx="762000" cy="259045"/>
    <xdr:sp macro="" textlink="">
      <xdr:nvSpPr>
        <xdr:cNvPr id="345" name="定員管理の状況該当値テキスト">
          <a:extLst>
            <a:ext uri="{FF2B5EF4-FFF2-40B4-BE49-F238E27FC236}">
              <a16:creationId xmlns:a16="http://schemas.microsoft.com/office/drawing/2014/main" id="{CC0F7F11-EE09-4187-93DF-AE3C5DA64980}"/>
            </a:ext>
          </a:extLst>
        </xdr:cNvPr>
        <xdr:cNvSpPr txBox="1"/>
      </xdr:nvSpPr>
      <xdr:spPr>
        <a:xfrm>
          <a:off x="17106900" y="104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93859</xdr:rowOff>
    </xdr:from>
    <xdr:to>
      <xdr:col>77</xdr:col>
      <xdr:colOff>95250</xdr:colOff>
      <xdr:row>62</xdr:row>
      <xdr:rowOff>24009</xdr:rowOff>
    </xdr:to>
    <xdr:sp macro="" textlink="">
      <xdr:nvSpPr>
        <xdr:cNvPr id="346" name="楕円 345">
          <a:extLst>
            <a:ext uri="{FF2B5EF4-FFF2-40B4-BE49-F238E27FC236}">
              <a16:creationId xmlns:a16="http://schemas.microsoft.com/office/drawing/2014/main" id="{4B74D8C6-56DC-4D3B-91F7-66C64AE7F3A8}"/>
            </a:ext>
          </a:extLst>
        </xdr:cNvPr>
        <xdr:cNvSpPr/>
      </xdr:nvSpPr>
      <xdr:spPr>
        <a:xfrm>
          <a:off x="16129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8786</xdr:rowOff>
    </xdr:from>
    <xdr:ext cx="736600" cy="259045"/>
    <xdr:sp macro="" textlink="">
      <xdr:nvSpPr>
        <xdr:cNvPr id="347" name="テキスト ボックス 346">
          <a:extLst>
            <a:ext uri="{FF2B5EF4-FFF2-40B4-BE49-F238E27FC236}">
              <a16:creationId xmlns:a16="http://schemas.microsoft.com/office/drawing/2014/main" id="{0005693D-511D-4D2F-BD7B-68AABE42D8C8}"/>
            </a:ext>
          </a:extLst>
        </xdr:cNvPr>
        <xdr:cNvSpPr txBox="1"/>
      </xdr:nvSpPr>
      <xdr:spPr>
        <a:xfrm>
          <a:off x="15798800" y="1063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62835</xdr:rowOff>
    </xdr:from>
    <xdr:to>
      <xdr:col>73</xdr:col>
      <xdr:colOff>44450</xdr:colOff>
      <xdr:row>61</xdr:row>
      <xdr:rowOff>164435</xdr:rowOff>
    </xdr:to>
    <xdr:sp macro="" textlink="">
      <xdr:nvSpPr>
        <xdr:cNvPr id="348" name="楕円 347">
          <a:extLst>
            <a:ext uri="{FF2B5EF4-FFF2-40B4-BE49-F238E27FC236}">
              <a16:creationId xmlns:a16="http://schemas.microsoft.com/office/drawing/2014/main" id="{57647DF1-8F26-4CEA-82AD-7541EA46FEBF}"/>
            </a:ext>
          </a:extLst>
        </xdr:cNvPr>
        <xdr:cNvSpPr/>
      </xdr:nvSpPr>
      <xdr:spPr>
        <a:xfrm>
          <a:off x="15240000" y="105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149212</xdr:rowOff>
    </xdr:from>
    <xdr:ext cx="762000" cy="259045"/>
    <xdr:sp macro="" textlink="">
      <xdr:nvSpPr>
        <xdr:cNvPr id="349" name="テキスト ボックス 348">
          <a:extLst>
            <a:ext uri="{FF2B5EF4-FFF2-40B4-BE49-F238E27FC236}">
              <a16:creationId xmlns:a16="http://schemas.microsoft.com/office/drawing/2014/main" id="{68E38254-7E2F-4A8C-B1ED-C96A4719B708}"/>
            </a:ext>
          </a:extLst>
        </xdr:cNvPr>
        <xdr:cNvSpPr txBox="1"/>
      </xdr:nvSpPr>
      <xdr:spPr>
        <a:xfrm>
          <a:off x="14909800" y="106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24916</xdr:rowOff>
    </xdr:from>
    <xdr:to>
      <xdr:col>68</xdr:col>
      <xdr:colOff>203200</xdr:colOff>
      <xdr:row>61</xdr:row>
      <xdr:rowOff>126516</xdr:rowOff>
    </xdr:to>
    <xdr:sp macro="" textlink="">
      <xdr:nvSpPr>
        <xdr:cNvPr id="350" name="楕円 349">
          <a:extLst>
            <a:ext uri="{FF2B5EF4-FFF2-40B4-BE49-F238E27FC236}">
              <a16:creationId xmlns:a16="http://schemas.microsoft.com/office/drawing/2014/main" id="{742A1E01-79FE-4EF4-970D-4C0B0F03B108}"/>
            </a:ext>
          </a:extLst>
        </xdr:cNvPr>
        <xdr:cNvSpPr/>
      </xdr:nvSpPr>
      <xdr:spPr>
        <a:xfrm>
          <a:off x="14351000" y="104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111293</xdr:rowOff>
    </xdr:from>
    <xdr:ext cx="762000" cy="259045"/>
    <xdr:sp macro="" textlink="">
      <xdr:nvSpPr>
        <xdr:cNvPr id="351" name="テキスト ボックス 350">
          <a:extLst>
            <a:ext uri="{FF2B5EF4-FFF2-40B4-BE49-F238E27FC236}">
              <a16:creationId xmlns:a16="http://schemas.microsoft.com/office/drawing/2014/main" id="{D5DF1D60-3ADC-48B7-8221-DE3A643FD655}"/>
            </a:ext>
          </a:extLst>
        </xdr:cNvPr>
        <xdr:cNvSpPr txBox="1"/>
      </xdr:nvSpPr>
      <xdr:spPr>
        <a:xfrm>
          <a:off x="14020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6531</xdr:rowOff>
    </xdr:from>
    <xdr:to>
      <xdr:col>64</xdr:col>
      <xdr:colOff>152400</xdr:colOff>
      <xdr:row>61</xdr:row>
      <xdr:rowOff>108131</xdr:rowOff>
    </xdr:to>
    <xdr:sp macro="" textlink="">
      <xdr:nvSpPr>
        <xdr:cNvPr id="352" name="楕円 351">
          <a:extLst>
            <a:ext uri="{FF2B5EF4-FFF2-40B4-BE49-F238E27FC236}">
              <a16:creationId xmlns:a16="http://schemas.microsoft.com/office/drawing/2014/main" id="{0E50CEAC-2605-41E9-92EB-9FC0C6AE0B49}"/>
            </a:ext>
          </a:extLst>
        </xdr:cNvPr>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92908</xdr:rowOff>
    </xdr:from>
    <xdr:ext cx="762000" cy="259045"/>
    <xdr:sp macro="" textlink="">
      <xdr:nvSpPr>
        <xdr:cNvPr id="353" name="テキスト ボックス 352">
          <a:extLst>
            <a:ext uri="{FF2B5EF4-FFF2-40B4-BE49-F238E27FC236}">
              <a16:creationId xmlns:a16="http://schemas.microsoft.com/office/drawing/2014/main" id="{A0D9C500-1101-4079-88BE-CE06AAF0E1EE}"/>
            </a:ext>
          </a:extLst>
        </xdr:cNvPr>
        <xdr:cNvSpPr txBox="1"/>
      </xdr:nvSpPr>
      <xdr:spPr>
        <a:xfrm>
          <a:off x="13131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1883A04A-61DD-417E-B921-457DEB472E1C}"/>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26D4C56D-13AF-4BE3-BDAA-40F1CF6CD81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E1538053-C6A2-4E03-9AB8-E89F25B4256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1ABBEB84-AA06-477B-B9F7-72E0B102874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E7DD404A-0130-4BCB-840E-E4BC1F46603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3ED3923E-D24F-48F9-A519-8C755AF47E54}"/>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4CFE790B-D91C-4979-874A-A05F8E803E12}"/>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633B2A59-81BE-4B53-AF8A-DBAABD79233B}"/>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D3B20D89-0E58-4F29-A12B-7C5B7AAC738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A7543D65-37DF-4A6B-BB9A-FD71F301C6D9}"/>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76A38D23-2DBD-4243-87F5-5A93AD2C057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40EA8E74-6AE7-45E2-93E7-B6CF28E3005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44FF26B0-33DD-450E-8504-305BACDD9DF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東日本大震災からの復興事業に要した起債の償還が始まっており、公債費としては増額となっている一方で、地方交付税の増額により令和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％減少している。</a:t>
          </a:r>
        </a:p>
        <a:p>
          <a:r>
            <a:rPr kumimoji="1" lang="ja-JP" altLang="en-US" sz="1100">
              <a:latin typeface="ＭＳ Ｐゴシック" panose="020B0600070205080204" pitchFamily="50" charset="-128"/>
              <a:ea typeface="ＭＳ Ｐゴシック" panose="020B0600070205080204" pitchFamily="50" charset="-128"/>
            </a:rPr>
            <a:t>　今後、大規模な事業計画が控えていることを見据え、事業の整理縮小を図り町債の新規発行額に上限を設ける等の取り組みで実質公債費比率の伸びを緩やにするほか、減債基金を活用した繰上償還等を計画的に実施し、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C3986D7C-DD87-4E99-90DD-F4FCEFFA0356}"/>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B9645259-CADA-4C9E-872B-52DEF8E30534}"/>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26D9377C-79AC-4446-827B-DBBD468A1AF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54090BEF-A9A3-4686-8F14-74448DCF7DB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36861E70-9BC5-4E92-B625-3AB538FEB67A}"/>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CF093662-6FC3-4A8C-B7EC-CFF3331BDD4B}"/>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4CC306AF-C9BC-486F-9497-7280E2071B6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642114C5-7B0F-43EA-8E5E-F3F203FD8FCB}"/>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FBCF9B23-C38B-4A4B-BC7D-99B63D58AB2E}"/>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7501953D-F883-481F-A54B-9EF15C505CD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A9C2B8E4-7438-44CC-96AD-E525B4207943}"/>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37B8509D-8AEA-4B83-AC1D-05F3A4E93396}"/>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110230F3-DD5E-43E6-A10C-E8D21018729F}"/>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90BB1C7D-8711-4AC4-936E-9CDBABFF5298}"/>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B0F6EFBC-18C7-4687-AB8C-F7B49B817623}"/>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9E47290F-5E59-4E09-A77C-BE30F9F70CA9}"/>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1C31323B-46DF-4DE0-A669-0CE2168BFDC8}"/>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53E5F46E-46AF-4C5B-A9ED-C3A4BD664FE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A144EBD1-500A-4934-BCD7-32DD0883DA2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8C1DBF09-B9CE-4A74-B854-A61A20F0659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B222CD29-CB69-47F2-B2A0-6B75576FAF6F}"/>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7AB27782-A148-497E-9FF2-5DE06DBB800A}"/>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B322CC14-9459-4086-90B5-A017B2E4B404}"/>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B069F0A6-D523-410A-BB89-1636CF33F431}"/>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135996</xdr:rowOff>
    </xdr:from>
    <xdr:to>
      <xdr:col>81</xdr:col>
      <xdr:colOff>44450</xdr:colOff>
      <xdr:row>42</xdr:row>
      <xdr:rowOff>156104</xdr:rowOff>
    </xdr:to>
    <xdr:cxnSp macro="">
      <xdr:nvCxnSpPr>
        <xdr:cNvPr id="391" name="直線コネクタ 390">
          <a:extLst>
            <a:ext uri="{FF2B5EF4-FFF2-40B4-BE49-F238E27FC236}">
              <a16:creationId xmlns:a16="http://schemas.microsoft.com/office/drawing/2014/main" id="{72BA8251-2DD1-47DE-AD3F-C5EDE6343323}"/>
            </a:ext>
          </a:extLst>
        </xdr:cNvPr>
        <xdr:cNvCxnSpPr/>
      </xdr:nvCxnSpPr>
      <xdr:spPr>
        <a:xfrm flipV="1">
          <a:off x="16179800" y="733689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210EE86A-9BCA-4B68-890C-6185626A70EB}"/>
            </a:ext>
          </a:extLst>
        </xdr:cNvPr>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83600FC6-C02A-4DCA-A04F-3C443D431EA8}"/>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156104</xdr:rowOff>
    </xdr:from>
    <xdr:to>
      <xdr:col>77</xdr:col>
      <xdr:colOff>44450</xdr:colOff>
      <xdr:row>43</xdr:row>
      <xdr:rowOff>14817</xdr:rowOff>
    </xdr:to>
    <xdr:cxnSp macro="">
      <xdr:nvCxnSpPr>
        <xdr:cNvPr id="394" name="直線コネクタ 393">
          <a:extLst>
            <a:ext uri="{FF2B5EF4-FFF2-40B4-BE49-F238E27FC236}">
              <a16:creationId xmlns:a16="http://schemas.microsoft.com/office/drawing/2014/main" id="{278CAA95-B116-4859-8DC9-DDAE40643531}"/>
            </a:ext>
          </a:extLst>
        </xdr:cNvPr>
        <xdr:cNvCxnSpPr/>
      </xdr:nvCxnSpPr>
      <xdr:spPr>
        <a:xfrm flipV="1">
          <a:off x="15290800" y="735700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8499DB8E-2B64-411A-B26C-3334F472C353}"/>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D035996C-68FB-40AB-8580-1DA1F5619865}"/>
            </a:ext>
          </a:extLst>
        </xdr:cNvPr>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43</xdr:row>
      <xdr:rowOff>14817</xdr:rowOff>
    </xdr:to>
    <xdr:cxnSp macro="">
      <xdr:nvCxnSpPr>
        <xdr:cNvPr id="397" name="直線コネクタ 396">
          <a:extLst>
            <a:ext uri="{FF2B5EF4-FFF2-40B4-BE49-F238E27FC236}">
              <a16:creationId xmlns:a16="http://schemas.microsoft.com/office/drawing/2014/main" id="{038D6734-5605-4603-A583-B6E5EF482C68}"/>
            </a:ext>
          </a:extLst>
        </xdr:cNvPr>
        <xdr:cNvCxnSpPr/>
      </xdr:nvCxnSpPr>
      <xdr:spPr>
        <a:xfrm>
          <a:off x="14401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3A2D8579-9F17-42E2-B64C-3972B1E1FE01}"/>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B93CFF69-45B8-4601-BD3B-213F4F451213}"/>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126471</xdr:rowOff>
    </xdr:from>
    <xdr:to>
      <xdr:col>68</xdr:col>
      <xdr:colOff>152400</xdr:colOff>
      <xdr:row>42</xdr:row>
      <xdr:rowOff>105833</xdr:rowOff>
    </xdr:to>
    <xdr:cxnSp macro="">
      <xdr:nvCxnSpPr>
        <xdr:cNvPr id="400" name="直線コネクタ 399">
          <a:extLst>
            <a:ext uri="{FF2B5EF4-FFF2-40B4-BE49-F238E27FC236}">
              <a16:creationId xmlns:a16="http://schemas.microsoft.com/office/drawing/2014/main" id="{3814D4B4-93E4-4486-97B6-CB029356CFAE}"/>
            </a:ext>
          </a:extLst>
        </xdr:cNvPr>
        <xdr:cNvCxnSpPr/>
      </xdr:nvCxnSpPr>
      <xdr:spPr>
        <a:xfrm>
          <a:off x="13512800" y="7155921"/>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BE21DD93-946D-4E5C-8986-E0F6A865CA22}"/>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82A131C2-C927-49D8-926C-0F335F4C40BB}"/>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209248F4-8B77-4EB5-B4E0-1363955799F1}"/>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EFF30EE7-BA22-4DEF-8D47-975F7D86651C}"/>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DF41AF21-1EB7-47ED-BB54-D5BA97647685}"/>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F9ED3FA7-8DEA-4445-B4C8-890FF2821AF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827D18F5-0892-481C-8082-5294CDC554C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DCEFEE30-3536-46BD-80FD-67906E7EEAC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FBC6B99-D0CC-4E42-835F-C9BFBF0376A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85196</xdr:rowOff>
    </xdr:from>
    <xdr:to>
      <xdr:col>81</xdr:col>
      <xdr:colOff>95250</xdr:colOff>
      <xdr:row>43</xdr:row>
      <xdr:rowOff>15346</xdr:rowOff>
    </xdr:to>
    <xdr:sp macro="" textlink="">
      <xdr:nvSpPr>
        <xdr:cNvPr id="410" name="楕円 409">
          <a:extLst>
            <a:ext uri="{FF2B5EF4-FFF2-40B4-BE49-F238E27FC236}">
              <a16:creationId xmlns:a16="http://schemas.microsoft.com/office/drawing/2014/main" id="{E5C2EE4E-C378-423D-83C7-C4B48FBAD6AF}"/>
            </a:ext>
          </a:extLst>
        </xdr:cNvPr>
        <xdr:cNvSpPr/>
      </xdr:nvSpPr>
      <xdr:spPr>
        <a:xfrm>
          <a:off x="169672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57273</xdr:rowOff>
    </xdr:from>
    <xdr:ext cx="762000" cy="259045"/>
    <xdr:sp macro="" textlink="">
      <xdr:nvSpPr>
        <xdr:cNvPr id="411" name="公債費負担の状況該当値テキスト">
          <a:extLst>
            <a:ext uri="{FF2B5EF4-FFF2-40B4-BE49-F238E27FC236}">
              <a16:creationId xmlns:a16="http://schemas.microsoft.com/office/drawing/2014/main" id="{DB5E478B-BADC-4F33-B994-755AC006A048}"/>
            </a:ext>
          </a:extLst>
        </xdr:cNvPr>
        <xdr:cNvSpPr txBox="1"/>
      </xdr:nvSpPr>
      <xdr:spPr>
        <a:xfrm>
          <a:off x="17106900" y="725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105304</xdr:rowOff>
    </xdr:from>
    <xdr:to>
      <xdr:col>77</xdr:col>
      <xdr:colOff>95250</xdr:colOff>
      <xdr:row>43</xdr:row>
      <xdr:rowOff>35454</xdr:rowOff>
    </xdr:to>
    <xdr:sp macro="" textlink="">
      <xdr:nvSpPr>
        <xdr:cNvPr id="412" name="楕円 411">
          <a:extLst>
            <a:ext uri="{FF2B5EF4-FFF2-40B4-BE49-F238E27FC236}">
              <a16:creationId xmlns:a16="http://schemas.microsoft.com/office/drawing/2014/main" id="{D3D43715-02C8-46B3-9EBA-4B2D21C6E56B}"/>
            </a:ext>
          </a:extLst>
        </xdr:cNvPr>
        <xdr:cNvSpPr/>
      </xdr:nvSpPr>
      <xdr:spPr>
        <a:xfrm>
          <a:off x="16129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20231</xdr:rowOff>
    </xdr:from>
    <xdr:ext cx="736600" cy="259045"/>
    <xdr:sp macro="" textlink="">
      <xdr:nvSpPr>
        <xdr:cNvPr id="413" name="テキスト ボックス 412">
          <a:extLst>
            <a:ext uri="{FF2B5EF4-FFF2-40B4-BE49-F238E27FC236}">
              <a16:creationId xmlns:a16="http://schemas.microsoft.com/office/drawing/2014/main" id="{B625303C-DB01-409B-A70E-363610E4D62E}"/>
            </a:ext>
          </a:extLst>
        </xdr:cNvPr>
        <xdr:cNvSpPr txBox="1"/>
      </xdr:nvSpPr>
      <xdr:spPr>
        <a:xfrm>
          <a:off x="15798800" y="739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135467</xdr:rowOff>
    </xdr:from>
    <xdr:to>
      <xdr:col>73</xdr:col>
      <xdr:colOff>44450</xdr:colOff>
      <xdr:row>43</xdr:row>
      <xdr:rowOff>65617</xdr:rowOff>
    </xdr:to>
    <xdr:sp macro="" textlink="">
      <xdr:nvSpPr>
        <xdr:cNvPr id="414" name="楕円 413">
          <a:extLst>
            <a:ext uri="{FF2B5EF4-FFF2-40B4-BE49-F238E27FC236}">
              <a16:creationId xmlns:a16="http://schemas.microsoft.com/office/drawing/2014/main" id="{D58F4353-230C-4518-A7F9-873452CC6B68}"/>
            </a:ext>
          </a:extLst>
        </xdr:cNvPr>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50394</xdr:rowOff>
    </xdr:from>
    <xdr:ext cx="762000" cy="259045"/>
    <xdr:sp macro="" textlink="">
      <xdr:nvSpPr>
        <xdr:cNvPr id="415" name="テキスト ボックス 414">
          <a:extLst>
            <a:ext uri="{FF2B5EF4-FFF2-40B4-BE49-F238E27FC236}">
              <a16:creationId xmlns:a16="http://schemas.microsoft.com/office/drawing/2014/main" id="{B5D13806-2E7D-4260-9589-69116F4D0263}"/>
            </a:ext>
          </a:extLst>
        </xdr:cNvPr>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6" name="楕円 415">
          <a:extLst>
            <a:ext uri="{FF2B5EF4-FFF2-40B4-BE49-F238E27FC236}">
              <a16:creationId xmlns:a16="http://schemas.microsoft.com/office/drawing/2014/main" id="{F033EF5C-47ED-43C8-BF9B-03F2FA96AEE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7" name="テキスト ボックス 416">
          <a:extLst>
            <a:ext uri="{FF2B5EF4-FFF2-40B4-BE49-F238E27FC236}">
              <a16:creationId xmlns:a16="http://schemas.microsoft.com/office/drawing/2014/main" id="{812F8641-1AC7-4580-B587-F0359B44A4D1}"/>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75671</xdr:rowOff>
    </xdr:from>
    <xdr:to>
      <xdr:col>64</xdr:col>
      <xdr:colOff>152400</xdr:colOff>
      <xdr:row>42</xdr:row>
      <xdr:rowOff>5821</xdr:rowOff>
    </xdr:to>
    <xdr:sp macro="" textlink="">
      <xdr:nvSpPr>
        <xdr:cNvPr id="418" name="楕円 417">
          <a:extLst>
            <a:ext uri="{FF2B5EF4-FFF2-40B4-BE49-F238E27FC236}">
              <a16:creationId xmlns:a16="http://schemas.microsoft.com/office/drawing/2014/main" id="{CE3B8424-48B6-4D56-AB5F-F6F15DFD0393}"/>
            </a:ext>
          </a:extLst>
        </xdr:cNvPr>
        <xdr:cNvSpPr/>
      </xdr:nvSpPr>
      <xdr:spPr>
        <a:xfrm>
          <a:off x="13462000" y="710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162048</xdr:rowOff>
    </xdr:from>
    <xdr:ext cx="762000" cy="259045"/>
    <xdr:sp macro="" textlink="">
      <xdr:nvSpPr>
        <xdr:cNvPr id="419" name="テキスト ボックス 418">
          <a:extLst>
            <a:ext uri="{FF2B5EF4-FFF2-40B4-BE49-F238E27FC236}">
              <a16:creationId xmlns:a16="http://schemas.microsoft.com/office/drawing/2014/main" id="{5843F57D-6DAE-49D1-B009-6956A7214D2E}"/>
            </a:ext>
          </a:extLst>
        </xdr:cNvPr>
        <xdr:cNvSpPr txBox="1"/>
      </xdr:nvSpPr>
      <xdr:spPr>
        <a:xfrm>
          <a:off x="13131800" y="719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F7326E0A-195A-4240-9628-C23E551A1E6D}"/>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8FA040EF-934E-4207-B27E-D87BAD5A4F9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1C7D15AD-3489-4A68-A22C-29EE74BB600C}"/>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74222B26-3C89-41CC-BF92-B184CF15982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6E594ED3-9A0F-4EC2-9C67-5903D433E5F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BE03717C-D219-48C0-B076-40A91957B1F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9153910B-0558-4FCF-8ECA-80F14F0F2A2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B6C6929F-8DF6-4E2A-A1E9-D259C0B099CA}"/>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94335C45-CA43-48D9-BEEB-3FA9857F5B7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9E9FADDF-1DEF-47A2-99F4-E0801C7E8BF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236F330B-D4EB-4E0A-A1B4-952C129886EE}"/>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65CFE989-965C-4E42-BE3D-2A9A95D3B91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EAF03090-05FF-4B51-857D-714677EF38A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東日本大震災以降、復興事業に係る経費は復興交付金基金、震災復興特別交付税の措置により町の単独経費が抑えられたこと、各基金残高が増加していることから令和４年度は将来負担比率は生じていない</a:t>
          </a:r>
        </a:p>
        <a:p>
          <a:r>
            <a:rPr kumimoji="1" lang="ja-JP" altLang="en-US" sz="1100">
              <a:latin typeface="ＭＳ Ｐゴシック" panose="020B0600070205080204" pitchFamily="50" charset="-128"/>
              <a:ea typeface="ＭＳ Ｐゴシック" panose="020B0600070205080204" pitchFamily="50" charset="-128"/>
            </a:rPr>
            <a:t>　今後将来的な人口減少等により標準財政規模が減少することが想定されているほか、町債の新規発行額が増加しており将来的に負担しなければならない経費の増加が見込まれている。町債を活用する事業については、新規発行額を検討しながら将来負担比率の急激な増加にならないよう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3E407518-25F3-4614-BEED-D3EE6648780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EAE412B2-1A69-40B4-BB68-CD4B1D2B8AC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C1B82371-1125-40A0-9CB0-6DB15133107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49D43376-65C9-4275-BCAE-43DAE78EE1FB}"/>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66B3A850-AED9-4F37-A9D2-D63D2ECE561C}"/>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158D3CB6-15B1-4FD1-9A7E-8B52091749EB}"/>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E960B41D-8C24-48C8-95C0-8DE6F2DD584B}"/>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84493C2B-90FD-475F-942B-5C8545C329F7}"/>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F32AE297-490A-4650-B740-E9A2F078A784}"/>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9831E1EB-9F72-4007-83CE-28901D8C32C1}"/>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30A0FBA4-E35F-4490-A7CC-CD8328E701B9}"/>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B4BD76D4-AB9D-4E0E-8C13-6FB777B9B366}"/>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DF1140CE-5A63-4113-A50E-3D5E514A8C36}"/>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8F8B95F-EA14-4982-B85D-617DF023640E}"/>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3AFF5C9E-FD3E-4211-9E48-27751AE94D0F}"/>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CFEC848-CD1C-4518-8152-0026B9E0D07D}"/>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896A4AF6-BF71-4470-84BC-B187B0BAF36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A79F5A4D-56A9-4346-B07D-D352908DAC68}"/>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9143EE25-D8A3-45A8-8F5A-2CCC37D235FE}"/>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7095B135-278F-4A53-853F-F35CAA6874F5}"/>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8E846CEE-84DA-477D-9B60-AD7BFFBF5485}"/>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D5DD64-AC33-426C-AA89-AA0F87189E49}"/>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a:extLst>
            <a:ext uri="{FF2B5EF4-FFF2-40B4-BE49-F238E27FC236}">
              <a16:creationId xmlns:a16="http://schemas.microsoft.com/office/drawing/2014/main" id="{E8ABE5A2-E4BC-4BA3-AF48-B3FEE7D7D01B}"/>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779CF9BF-F33E-41B3-AD7A-D62308DA94E9}"/>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a:extLst>
            <a:ext uri="{FF2B5EF4-FFF2-40B4-BE49-F238E27FC236}">
              <a16:creationId xmlns:a16="http://schemas.microsoft.com/office/drawing/2014/main" id="{94550FAE-8759-4972-AC89-04FFC496C2F9}"/>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a:extLst>
            <a:ext uri="{FF2B5EF4-FFF2-40B4-BE49-F238E27FC236}">
              <a16:creationId xmlns:a16="http://schemas.microsoft.com/office/drawing/2014/main" id="{A60B4BF0-961C-4A11-AB44-49DC3F49EF9B}"/>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9" name="フローチャート: 判断 458">
          <a:extLst>
            <a:ext uri="{FF2B5EF4-FFF2-40B4-BE49-F238E27FC236}">
              <a16:creationId xmlns:a16="http://schemas.microsoft.com/office/drawing/2014/main" id="{0368DDB9-853B-4F4D-8990-9A71817742BB}"/>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0" name="テキスト ボックス 459">
          <a:extLst>
            <a:ext uri="{FF2B5EF4-FFF2-40B4-BE49-F238E27FC236}">
              <a16:creationId xmlns:a16="http://schemas.microsoft.com/office/drawing/2014/main" id="{1620B6B1-D4A5-422C-95C5-B300CBF802AC}"/>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a:extLst>
            <a:ext uri="{FF2B5EF4-FFF2-40B4-BE49-F238E27FC236}">
              <a16:creationId xmlns:a16="http://schemas.microsoft.com/office/drawing/2014/main" id="{96FA211E-5F92-4C2D-88EB-650DEFFFC41E}"/>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a:extLst>
            <a:ext uri="{FF2B5EF4-FFF2-40B4-BE49-F238E27FC236}">
              <a16:creationId xmlns:a16="http://schemas.microsoft.com/office/drawing/2014/main" id="{99B0D7D2-B27D-4612-A254-D16EF7AF25C9}"/>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a:extLst>
            <a:ext uri="{FF2B5EF4-FFF2-40B4-BE49-F238E27FC236}">
              <a16:creationId xmlns:a16="http://schemas.microsoft.com/office/drawing/2014/main" id="{E34F6EF8-9A5F-443C-8FA7-4E0B5AF32368}"/>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4" name="テキスト ボックス 463">
          <a:extLst>
            <a:ext uri="{FF2B5EF4-FFF2-40B4-BE49-F238E27FC236}">
              <a16:creationId xmlns:a16="http://schemas.microsoft.com/office/drawing/2014/main" id="{BEF3A62F-0474-4393-B43C-EE16F322960B}"/>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24568354-3517-4C1C-A40D-870BF6838CD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70750BAD-3173-4DC2-88EC-8AC2431433C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3845D066-E484-4B27-AD66-85B5E23FD22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496C5CF4-510A-4F81-8B38-819550FF0B5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C15C1D75-AE29-49D6-A53E-F9B9475A7B2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10,928
10,869
200.42
11,105,331
10,555,763
387,830
4,400,329
7,193,486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類似団体と比較すると、人件費に係る経常的収支比率は低くなっているが、要因として、ごみ、し尿処理業務や消防業務を一部事務組合で行っているためである。</a:t>
          </a:r>
        </a:p>
        <a:p>
          <a:r>
            <a:rPr kumimoji="1" lang="ja-JP" altLang="en-US" sz="1100">
              <a:latin typeface="ＭＳ Ｐゴシック" panose="020B0600070205080204" pitchFamily="50" charset="-128"/>
              <a:ea typeface="ＭＳ Ｐゴシック" panose="020B0600070205080204" pitchFamily="50" charset="-128"/>
            </a:rPr>
            <a:t>　一部事務組合の人件費は負担金や公営企業会計の人件費に充てる繰出金といった、人件費に準ずる費用を合計した場合、大幅な増となることから今後においてはこれらも含めた人件費全体について抑制し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629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39370</xdr:rowOff>
    </xdr:from>
    <xdr:to>
      <xdr:col>19</xdr:col>
      <xdr:colOff>187325</xdr:colOff>
      <xdr:row>35</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972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39370</xdr:rowOff>
    </xdr:from>
    <xdr:to>
      <xdr:col>15</xdr:col>
      <xdr:colOff>98425</xdr:colOff>
      <xdr:row>33</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697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107950</xdr:rowOff>
    </xdr:from>
    <xdr:to>
      <xdr:col>11</xdr:col>
      <xdr:colOff>9525</xdr:colOff>
      <xdr:row>34</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765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160020</xdr:rowOff>
    </xdr:from>
    <xdr:to>
      <xdr:col>15</xdr:col>
      <xdr:colOff>149225</xdr:colOff>
      <xdr:row>33</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100347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57150</xdr:rowOff>
    </xdr:from>
    <xdr:to>
      <xdr:col>11</xdr:col>
      <xdr:colOff>60325</xdr:colOff>
      <xdr:row>33</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物価高騰による施設維持管理費及びふるさと納税増額に伴う返礼品贈呈費等の増額により、令和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　今後も物価高騰の影響による施設維持管理経費等の増額が見込まれることから、各事業の見直しを行い物件費の削減に努める。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273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167005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27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167005</xdr:rowOff>
    </xdr:from>
    <xdr:to>
      <xdr:col>73</xdr:col>
      <xdr:colOff>180975</xdr:colOff>
      <xdr:row>15</xdr:row>
      <xdr:rowOff>155575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6730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144145</xdr:rowOff>
    </xdr:from>
    <xdr:to>
      <xdr:col>69</xdr:col>
      <xdr:colOff>92075</xdr:colOff>
      <xdr:row>15</xdr:row>
      <xdr:rowOff>155575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4444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36847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116205</xdr:rowOff>
    </xdr:from>
    <xdr:to>
      <xdr:col>74</xdr:col>
      <xdr:colOff>31750</xdr:colOff>
      <xdr:row>15</xdr:row>
      <xdr:rowOff>46355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56532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8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104775</xdr:rowOff>
    </xdr:from>
    <xdr:to>
      <xdr:col>69</xdr:col>
      <xdr:colOff>142875</xdr:colOff>
      <xdr:row>16</xdr:row>
      <xdr:rowOff>34925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45102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4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93345</xdr:rowOff>
    </xdr:from>
    <xdr:to>
      <xdr:col>65</xdr:col>
      <xdr:colOff>53975</xdr:colOff>
      <xdr:row>15</xdr:row>
      <xdr:rowOff>23495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33672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電力・ガス・食料品等価格高騰緊急支援給付金の他子育て世帯への臨時特別支援金等、全国的な物価高騰等の影響により、令和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　現在、保育料完全無償化等の実施により、副食費の負担も無しにするなど子育て世代への施策を行っていることから児童数が増加した場合には、数値の増加が見込まれる。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57</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567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57</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567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37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％増加したものの、維持補修費、繰出金に大きな変動は見られない。今後、老朽化等の影響による公共施設の修繕費等の増加が見込まれることから、各事業の見直しを行い経費削減に努める。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3175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234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79375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234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79375</xdr:rowOff>
    </xdr:from>
    <xdr:to>
      <xdr:col>73</xdr:col>
      <xdr:colOff>180975</xdr:colOff>
      <xdr:row>60</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09125"/>
          <a:ext cx="889000" cy="84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69850</xdr:rowOff>
    </xdr:from>
    <xdr:to>
      <xdr:col>69</xdr:col>
      <xdr:colOff>92075</xdr:colOff>
      <xdr:row>61</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3568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123825</xdr:rowOff>
    </xdr:from>
    <xdr:to>
      <xdr:col>82</xdr:col>
      <xdr:colOff>158750</xdr:colOff>
      <xdr:row>55</xdr:row>
      <xdr:rowOff>53975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140352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28575</xdr:rowOff>
    </xdr:from>
    <xdr:to>
      <xdr:col>74</xdr:col>
      <xdr:colOff>31750</xdr:colOff>
      <xdr:row>55</xdr:row>
      <xdr:rowOff>130175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140352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19050</xdr:rowOff>
    </xdr:from>
    <xdr:to>
      <xdr:col>69</xdr:col>
      <xdr:colOff>142875</xdr:colOff>
      <xdr:row>60</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0</xdr:rowOff>
    </xdr:from>
    <xdr:to>
      <xdr:col>65</xdr:col>
      <xdr:colOff>53975</xdr:colOff>
      <xdr:row>61</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類似団体よりも高い比率で推移している主な要因は、一部事務組合への負担金であり、人件費や各処理に係る市町村負担分や施設更新等の元利償還金等が含まれている。</a:t>
          </a:r>
        </a:p>
        <a:p>
          <a:r>
            <a:rPr kumimoji="1" lang="ja-JP" altLang="en-US" sz="1100">
              <a:latin typeface="ＭＳ Ｐゴシック" panose="020B0600070205080204" pitchFamily="50" charset="-128"/>
              <a:ea typeface="ＭＳ Ｐゴシック" panose="020B0600070205080204" pitchFamily="50" charset="-128"/>
            </a:rPr>
            <a:t>　各市町村との共同運営という形をとっていることから、ごみの量の削減等処理に係る負担金の削減に努めていく必要がある。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121285</xdr:rowOff>
    </xdr:from>
    <xdr:to>
      <xdr:col>82</xdr:col>
      <xdr:colOff>107950</xdr:colOff>
      <xdr:row>39</xdr:row>
      <xdr:rowOff>86995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779135"/>
          <a:ext cx="0" cy="994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59072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4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86995</xdr:rowOff>
    </xdr:from>
    <xdr:to>
      <xdr:col>82</xdr:col>
      <xdr:colOff>196850</xdr:colOff>
      <xdr:row>39</xdr:row>
      <xdr:rowOff>86995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77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36212</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2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121285</xdr:rowOff>
    </xdr:from>
    <xdr:to>
      <xdr:col>82</xdr:col>
      <xdr:colOff>196850</xdr:colOff>
      <xdr:row>33</xdr:row>
      <xdr:rowOff>121285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77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86995</xdr:rowOff>
    </xdr:from>
    <xdr:to>
      <xdr:col>82</xdr:col>
      <xdr:colOff>107950</xdr:colOff>
      <xdr:row>40</xdr:row>
      <xdr:rowOff>18415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77354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18415</xdr:rowOff>
    </xdr:from>
    <xdr:to>
      <xdr:col>78</xdr:col>
      <xdr:colOff>69850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87641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70485</xdr:rowOff>
    </xdr:from>
    <xdr:to>
      <xdr:col>78</xdr:col>
      <xdr:colOff>120650</xdr:colOff>
      <xdr:row>36</xdr:row>
      <xdr:rowOff>635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0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10812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5840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75565</xdr:rowOff>
    </xdr:from>
    <xdr:to>
      <xdr:col>73</xdr:col>
      <xdr:colOff>180975</xdr:colOff>
      <xdr:row>41</xdr:row>
      <xdr:rowOff>29845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419215"/>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99060</xdr:rowOff>
    </xdr:from>
    <xdr:to>
      <xdr:col>74</xdr:col>
      <xdr:colOff>31750</xdr:colOff>
      <xdr:row>36</xdr:row>
      <xdr:rowOff>29210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39387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75565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4135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36195</xdr:rowOff>
    </xdr:from>
    <xdr:to>
      <xdr:col>69</xdr:col>
      <xdr:colOff>142875</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147972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36195</xdr:rowOff>
    </xdr:from>
    <xdr:to>
      <xdr:col>65</xdr:col>
      <xdr:colOff>53975</xdr:colOff>
      <xdr:row>35</xdr:row>
      <xdr:rowOff>137795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147972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36195</xdr:rowOff>
    </xdr:from>
    <xdr:to>
      <xdr:col>82</xdr:col>
      <xdr:colOff>158750</xdr:colOff>
      <xdr:row>39</xdr:row>
      <xdr:rowOff>137795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7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116222</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63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139065</xdr:rowOff>
    </xdr:from>
    <xdr:to>
      <xdr:col>78</xdr:col>
      <xdr:colOff>120650</xdr:colOff>
      <xdr:row>40</xdr:row>
      <xdr:rowOff>69215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53992</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150495</xdr:rowOff>
    </xdr:from>
    <xdr:to>
      <xdr:col>74</xdr:col>
      <xdr:colOff>31750</xdr:colOff>
      <xdr:row>41</xdr:row>
      <xdr:rowOff>80645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70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65422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709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24765</xdr:rowOff>
    </xdr:from>
    <xdr:to>
      <xdr:col>69</xdr:col>
      <xdr:colOff>142875</xdr:colOff>
      <xdr:row>37</xdr:row>
      <xdr:rowOff>126365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震災以後に借入れた施設整備等の町債の償還が始まっており公債費の償還が増加傾向にある。</a:t>
          </a:r>
        </a:p>
        <a:p>
          <a:r>
            <a:rPr kumimoji="1" lang="ja-JP" altLang="en-US" sz="1100">
              <a:latin typeface="ＭＳ Ｐゴシック" panose="020B0600070205080204" pitchFamily="50" charset="-128"/>
              <a:ea typeface="ＭＳ Ｐゴシック" panose="020B0600070205080204" pitchFamily="50" charset="-128"/>
            </a:rPr>
            <a:t>　また、人口減少等による自主財源が減少する中、厳しい財政運営となることが予想される。そのため、今後は町債の新規発行を伴う事業実施の見直しや減債基金を活用した繰上償還を行うなどの必要がある。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106426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715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532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65278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83565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669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27703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扶助費・物件費等を中心に、令和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物価高騰等、全国的な影響は引き続き継続する見込みである。今後は歳入に見合った事業の見直しを行う等、経常経費の抑制に努める。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78</xdr:row>
      <xdr:rowOff>122428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9893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98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30987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583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78</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76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71628</xdr:rowOff>
    </xdr:from>
    <xdr:to>
      <xdr:col>82</xdr:col>
      <xdr:colOff>158750</xdr:colOff>
      <xdr:row>79</xdr:row>
      <xdr:rowOff>1778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43705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155697</xdr:rowOff>
    </xdr:from>
    <xdr:to>
      <xdr:col>29</xdr:col>
      <xdr:colOff>127000</xdr:colOff>
      <xdr:row>17</xdr:row>
      <xdr:rowOff>47805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46522"/>
          <a:ext cx="647700" cy="63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32583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4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155697</xdr:rowOff>
    </xdr:from>
    <xdr:to>
      <xdr:col>26</xdr:col>
      <xdr:colOff>50800</xdr:colOff>
      <xdr:row>17</xdr:row>
      <xdr:rowOff>41465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46522"/>
          <a:ext cx="698500" cy="5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169443</xdr:rowOff>
    </xdr:from>
    <xdr:to>
      <xdr:col>22</xdr:col>
      <xdr:colOff>114300</xdr:colOff>
      <xdr:row>17</xdr:row>
      <xdr:rowOff>41465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60268"/>
          <a:ext cx="698500" cy="4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123602</xdr:rowOff>
    </xdr:from>
    <xdr:to>
      <xdr:col>18</xdr:col>
      <xdr:colOff>177800</xdr:colOff>
      <xdr:row>16</xdr:row>
      <xdr:rowOff>169443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14427"/>
          <a:ext cx="698500" cy="45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168455</xdr:rowOff>
    </xdr:from>
    <xdr:to>
      <xdr:col>29</xdr:col>
      <xdr:colOff>177800</xdr:colOff>
      <xdr:row>17</xdr:row>
      <xdr:rowOff>98605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5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104897</xdr:rowOff>
    </xdr:from>
    <xdr:to>
      <xdr:col>26</xdr:col>
      <xdr:colOff>101600</xdr:colOff>
      <xdr:row>17</xdr:row>
      <xdr:rowOff>35047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5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45224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64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162115</xdr:rowOff>
    </xdr:from>
    <xdr:to>
      <xdr:col>22</xdr:col>
      <xdr:colOff>165100</xdr:colOff>
      <xdr:row>17</xdr:row>
      <xdr:rowOff>92265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5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102442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2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118643</xdr:rowOff>
    </xdr:from>
    <xdr:to>
      <xdr:col>19</xdr:col>
      <xdr:colOff>38100</xdr:colOff>
      <xdr:row>17</xdr:row>
      <xdr:rowOff>48793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9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58970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72802</xdr:rowOff>
    </xdr:from>
    <xdr:to>
      <xdr:col>15</xdr:col>
      <xdr:colOff>101600</xdr:colOff>
      <xdr:row>17</xdr:row>
      <xdr:rowOff>2952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63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13129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3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161309</xdr:rowOff>
    </xdr:from>
    <xdr:to>
      <xdr:col>29</xdr:col>
      <xdr:colOff>127000</xdr:colOff>
      <xdr:row>35</xdr:row>
      <xdr:rowOff>175292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71659"/>
          <a:ext cx="647700" cy="1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156546</xdr:rowOff>
    </xdr:from>
    <xdr:to>
      <xdr:col>26</xdr:col>
      <xdr:colOff>50800</xdr:colOff>
      <xdr:row>35</xdr:row>
      <xdr:rowOff>175292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66896"/>
          <a:ext cx="698500" cy="18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156546</xdr:rowOff>
    </xdr:from>
    <xdr:to>
      <xdr:col>22</xdr:col>
      <xdr:colOff>114300</xdr:colOff>
      <xdr:row>35</xdr:row>
      <xdr:rowOff>233223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66896"/>
          <a:ext cx="698500" cy="7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233223</xdr:rowOff>
    </xdr:from>
    <xdr:to>
      <xdr:col>18</xdr:col>
      <xdr:colOff>177800</xdr:colOff>
      <xdr:row>35</xdr:row>
      <xdr:rowOff>287192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43573"/>
          <a:ext cx="698500" cy="53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110509</xdr:rowOff>
    </xdr:from>
    <xdr:to>
      <xdr:col>29</xdr:col>
      <xdr:colOff>177800</xdr:colOff>
      <xdr:row>35</xdr:row>
      <xdr:rowOff>212109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20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298486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6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124492</xdr:rowOff>
    </xdr:from>
    <xdr:to>
      <xdr:col>26</xdr:col>
      <xdr:colOff>101600</xdr:colOff>
      <xdr:row>35</xdr:row>
      <xdr:rowOff>226092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34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236269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105746</xdr:rowOff>
    </xdr:from>
    <xdr:to>
      <xdr:col>22</xdr:col>
      <xdr:colOff>165100</xdr:colOff>
      <xdr:row>35</xdr:row>
      <xdr:rowOff>207346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16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217523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8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182423</xdr:rowOff>
    </xdr:from>
    <xdr:to>
      <xdr:col>19</xdr:col>
      <xdr:colOff>38100</xdr:colOff>
      <xdr:row>35</xdr:row>
      <xdr:rowOff>284023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92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294200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6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236392</xdr:rowOff>
    </xdr:from>
    <xdr:to>
      <xdr:col>15</xdr:col>
      <xdr:colOff>101600</xdr:colOff>
      <xdr:row>35</xdr:row>
      <xdr:rowOff>337992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4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5269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1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10,928
10,869
200.42
11,105,331
10,555,763
387,830
4,400,329
7,193,486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39014</xdr:rowOff>
    </xdr:from>
    <xdr:to>
      <xdr:col>24</xdr:col>
      <xdr:colOff>63500</xdr:colOff>
      <xdr:row>36</xdr:row>
      <xdr:rowOff>46355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11214"/>
          <a:ext cx="8382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39014</xdr:rowOff>
    </xdr:from>
    <xdr:to>
      <xdr:col>19</xdr:col>
      <xdr:colOff>177800</xdr:colOff>
      <xdr:row>36</xdr:row>
      <xdr:rowOff>155397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11214"/>
          <a:ext cx="889000" cy="1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155397</xdr:rowOff>
    </xdr:from>
    <xdr:to>
      <xdr:col>15</xdr:col>
      <xdr:colOff>50800</xdr:colOff>
      <xdr:row>37</xdr:row>
      <xdr:rowOff>48616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7597"/>
          <a:ext cx="889000" cy="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145364</xdr:rowOff>
    </xdr:from>
    <xdr:to>
      <xdr:col>10</xdr:col>
      <xdr:colOff>114300</xdr:colOff>
      <xdr:row>37</xdr:row>
      <xdr:rowOff>48616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17564"/>
          <a:ext cx="889000" cy="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167005</xdr:rowOff>
    </xdr:from>
    <xdr:to>
      <xdr:col>24</xdr:col>
      <xdr:colOff>114300</xdr:colOff>
      <xdr:row>36</xdr:row>
      <xdr:rowOff>97155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145432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4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159664</xdr:rowOff>
    </xdr:from>
    <xdr:to>
      <xdr:col>20</xdr:col>
      <xdr:colOff>38100</xdr:colOff>
      <xdr:row>36</xdr:row>
      <xdr:rowOff>89814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80941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5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104597</xdr:rowOff>
    </xdr:from>
    <xdr:to>
      <xdr:col>15</xdr:col>
      <xdr:colOff>101600</xdr:colOff>
      <xdr:row>37</xdr:row>
      <xdr:rowOff>34747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25874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169266</xdr:rowOff>
    </xdr:from>
    <xdr:to>
      <xdr:col>10</xdr:col>
      <xdr:colOff>165100</xdr:colOff>
      <xdr:row>37</xdr:row>
      <xdr:rowOff>99416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90543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94564</xdr:rowOff>
    </xdr:from>
    <xdr:to>
      <xdr:col>6</xdr:col>
      <xdr:colOff>38100</xdr:colOff>
      <xdr:row>37</xdr:row>
      <xdr:rowOff>24714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41241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169795</xdr:rowOff>
    </xdr:from>
    <xdr:to>
      <xdr:col>24</xdr:col>
      <xdr:colOff>63500</xdr:colOff>
      <xdr:row>56</xdr:row>
      <xdr:rowOff>89088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99545"/>
          <a:ext cx="838200" cy="9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89088</xdr:rowOff>
    </xdr:from>
    <xdr:to>
      <xdr:col>19</xdr:col>
      <xdr:colOff>177800</xdr:colOff>
      <xdr:row>56</xdr:row>
      <xdr:rowOff>155718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90288"/>
          <a:ext cx="889000" cy="6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13677</xdr:rowOff>
    </xdr:from>
    <xdr:to>
      <xdr:col>15</xdr:col>
      <xdr:colOff>50800</xdr:colOff>
      <xdr:row>56</xdr:row>
      <xdr:rowOff>155718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614877"/>
          <a:ext cx="889000" cy="14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13677</xdr:rowOff>
    </xdr:from>
    <xdr:to>
      <xdr:col>10</xdr:col>
      <xdr:colOff>114300</xdr:colOff>
      <xdr:row>56</xdr:row>
      <xdr:rowOff>106629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14877"/>
          <a:ext cx="889000" cy="9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56610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118995</xdr:rowOff>
    </xdr:from>
    <xdr:to>
      <xdr:col>24</xdr:col>
      <xdr:colOff>114300</xdr:colOff>
      <xdr:row>56</xdr:row>
      <xdr:rowOff>49145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141872</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0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38288</xdr:rowOff>
    </xdr:from>
    <xdr:to>
      <xdr:col>20</xdr:col>
      <xdr:colOff>38100</xdr:colOff>
      <xdr:row>56</xdr:row>
      <xdr:rowOff>139888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156415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1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104918</xdr:rowOff>
    </xdr:from>
    <xdr:to>
      <xdr:col>15</xdr:col>
      <xdr:colOff>101600</xdr:colOff>
      <xdr:row>57</xdr:row>
      <xdr:rowOff>35068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0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51595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8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134327</xdr:rowOff>
    </xdr:from>
    <xdr:to>
      <xdr:col>10</xdr:col>
      <xdr:colOff>165100</xdr:colOff>
      <xdr:row>56</xdr:row>
      <xdr:rowOff>64477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81004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33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55829</xdr:rowOff>
    </xdr:from>
    <xdr:to>
      <xdr:col>6</xdr:col>
      <xdr:colOff>38100</xdr:colOff>
      <xdr:row>56</xdr:row>
      <xdr:rowOff>157429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2506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3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160861</xdr:rowOff>
    </xdr:from>
    <xdr:to>
      <xdr:col>24</xdr:col>
      <xdr:colOff>63500</xdr:colOff>
      <xdr:row>79</xdr:row>
      <xdr:rowOff>28242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33961"/>
          <a:ext cx="838200" cy="3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160861</xdr:rowOff>
    </xdr:from>
    <xdr:to>
      <xdr:col>19</xdr:col>
      <xdr:colOff>177800</xdr:colOff>
      <xdr:row>78</xdr:row>
      <xdr:rowOff>162593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33961"/>
          <a:ext cx="889000" cy="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111713</xdr:rowOff>
    </xdr:from>
    <xdr:to>
      <xdr:col>15</xdr:col>
      <xdr:colOff>50800</xdr:colOff>
      <xdr:row>78</xdr:row>
      <xdr:rowOff>162593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84813"/>
          <a:ext cx="889000" cy="5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111713</xdr:rowOff>
    </xdr:from>
    <xdr:to>
      <xdr:col>10</xdr:col>
      <xdr:colOff>114300</xdr:colOff>
      <xdr:row>79</xdr:row>
      <xdr:rowOff>3944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8481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148892</xdr:rowOff>
    </xdr:from>
    <xdr:to>
      <xdr:col>24</xdr:col>
      <xdr:colOff>114300</xdr:colOff>
      <xdr:row>79</xdr:row>
      <xdr:rowOff>79042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2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63819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110061</xdr:rowOff>
    </xdr:from>
    <xdr:to>
      <xdr:col>20</xdr:col>
      <xdr:colOff>38100</xdr:colOff>
      <xdr:row>79</xdr:row>
      <xdr:rowOff>40211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31338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111793</xdr:rowOff>
    </xdr:from>
    <xdr:to>
      <xdr:col>15</xdr:col>
      <xdr:colOff>101600</xdr:colOff>
      <xdr:row>79</xdr:row>
      <xdr:rowOff>41943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33070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7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60913</xdr:rowOff>
    </xdr:from>
    <xdr:to>
      <xdr:col>10</xdr:col>
      <xdr:colOff>165100</xdr:colOff>
      <xdr:row>78</xdr:row>
      <xdr:rowOff>162513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3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153640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124594</xdr:rowOff>
    </xdr:from>
    <xdr:to>
      <xdr:col>6</xdr:col>
      <xdr:colOff>38100</xdr:colOff>
      <xdr:row>79</xdr:row>
      <xdr:rowOff>54744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45871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9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100282</xdr:rowOff>
    </xdr:from>
    <xdr:to>
      <xdr:col>24</xdr:col>
      <xdr:colOff>63500</xdr:colOff>
      <xdr:row>92</xdr:row>
      <xdr:rowOff>5773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5702232"/>
          <a:ext cx="838200" cy="7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5773</xdr:rowOff>
    </xdr:from>
    <xdr:to>
      <xdr:col>19</xdr:col>
      <xdr:colOff>177800</xdr:colOff>
      <xdr:row>94</xdr:row>
      <xdr:rowOff>44734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779173"/>
          <a:ext cx="889000" cy="38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44734</xdr:rowOff>
    </xdr:from>
    <xdr:to>
      <xdr:col>15</xdr:col>
      <xdr:colOff>50800</xdr:colOff>
      <xdr:row>97</xdr:row>
      <xdr:rowOff>3079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161034"/>
          <a:ext cx="889000" cy="4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164503</xdr:rowOff>
    </xdr:from>
    <xdr:to>
      <xdr:col>10</xdr:col>
      <xdr:colOff>114300</xdr:colOff>
      <xdr:row>97</xdr:row>
      <xdr:rowOff>3079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280803"/>
          <a:ext cx="889000" cy="35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49482</xdr:rowOff>
    </xdr:from>
    <xdr:to>
      <xdr:col>24</xdr:col>
      <xdr:colOff>114300</xdr:colOff>
      <xdr:row>91</xdr:row>
      <xdr:rowOff>151082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65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135859</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56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126423</xdr:rowOff>
    </xdr:from>
    <xdr:to>
      <xdr:col>20</xdr:col>
      <xdr:colOff>38100</xdr:colOff>
      <xdr:row>92</xdr:row>
      <xdr:rowOff>56573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72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73100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50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165384</xdr:rowOff>
    </xdr:from>
    <xdr:to>
      <xdr:col>15</xdr:col>
      <xdr:colOff>101600</xdr:colOff>
      <xdr:row>94</xdr:row>
      <xdr:rowOff>95534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1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112061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588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123729</xdr:rowOff>
    </xdr:from>
    <xdr:to>
      <xdr:col>10</xdr:col>
      <xdr:colOff>165100</xdr:colOff>
      <xdr:row>97</xdr:row>
      <xdr:rowOff>53879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8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70406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5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113703</xdr:rowOff>
    </xdr:from>
    <xdr:to>
      <xdr:col>6</xdr:col>
      <xdr:colOff>38100</xdr:colOff>
      <xdr:row>95</xdr:row>
      <xdr:rowOff>43853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23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60380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00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150250</xdr:rowOff>
    </xdr:from>
    <xdr:to>
      <xdr:col>54</xdr:col>
      <xdr:colOff>189865</xdr:colOff>
      <xdr:row>38</xdr:row>
      <xdr:rowOff>11840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79550"/>
          <a:ext cx="1270" cy="547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15667</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3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11840</xdr:rowOff>
    </xdr:from>
    <xdr:to>
      <xdr:col>55</xdr:col>
      <xdr:colOff>88900</xdr:colOff>
      <xdr:row>38</xdr:row>
      <xdr:rowOff>11840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96927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5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150250</xdr:rowOff>
    </xdr:from>
    <xdr:to>
      <xdr:col>55</xdr:col>
      <xdr:colOff>88900</xdr:colOff>
      <xdr:row>34</xdr:row>
      <xdr:rowOff>150250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7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81869</xdr:rowOff>
    </xdr:from>
    <xdr:to>
      <xdr:col>55</xdr:col>
      <xdr:colOff>0</xdr:colOff>
      <xdr:row>36</xdr:row>
      <xdr:rowOff>108917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11169"/>
          <a:ext cx="838200" cy="36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137932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310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159505</xdr:rowOff>
    </xdr:from>
    <xdr:to>
      <xdr:col>55</xdr:col>
      <xdr:colOff>50800</xdr:colOff>
      <xdr:row>37</xdr:row>
      <xdr:rowOff>89655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84187</xdr:rowOff>
    </xdr:from>
    <xdr:to>
      <xdr:col>50</xdr:col>
      <xdr:colOff>114300</xdr:colOff>
      <xdr:row>34</xdr:row>
      <xdr:rowOff>81869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27687"/>
          <a:ext cx="889000" cy="68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10390</xdr:rowOff>
    </xdr:from>
    <xdr:to>
      <xdr:col>50</xdr:col>
      <xdr:colOff>165100</xdr:colOff>
      <xdr:row>37</xdr:row>
      <xdr:rowOff>111990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5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103117</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4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84187</xdr:rowOff>
    </xdr:from>
    <xdr:to>
      <xdr:col>45</xdr:col>
      <xdr:colOff>177800</xdr:colOff>
      <xdr:row>32</xdr:row>
      <xdr:rowOff>6890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27687"/>
          <a:ext cx="889000" cy="26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106527</xdr:rowOff>
    </xdr:from>
    <xdr:to>
      <xdr:col>46</xdr:col>
      <xdr:colOff>38100</xdr:colOff>
      <xdr:row>36</xdr:row>
      <xdr:rowOff>36677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27804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20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6890</xdr:rowOff>
    </xdr:from>
    <xdr:to>
      <xdr:col>41</xdr:col>
      <xdr:colOff>50800</xdr:colOff>
      <xdr:row>32</xdr:row>
      <xdr:rowOff>63466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5493290"/>
          <a:ext cx="889000" cy="5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46138</xdr:rowOff>
    </xdr:from>
    <xdr:to>
      <xdr:col>41</xdr:col>
      <xdr:colOff>101600</xdr:colOff>
      <xdr:row>37</xdr:row>
      <xdr:rowOff>147738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138865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57026</xdr:rowOff>
    </xdr:from>
    <xdr:to>
      <xdr:col>36</xdr:col>
      <xdr:colOff>165100</xdr:colOff>
      <xdr:row>37</xdr:row>
      <xdr:rowOff>158626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149753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58117</xdr:rowOff>
    </xdr:from>
    <xdr:to>
      <xdr:col>55</xdr:col>
      <xdr:colOff>50800</xdr:colOff>
      <xdr:row>36</xdr:row>
      <xdr:rowOff>159717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80994</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08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31069</xdr:rowOff>
    </xdr:from>
    <xdr:to>
      <xdr:col>50</xdr:col>
      <xdr:colOff>165100</xdr:colOff>
      <xdr:row>34</xdr:row>
      <xdr:rowOff>132669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149196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63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33387</xdr:rowOff>
    </xdr:from>
    <xdr:to>
      <xdr:col>46</xdr:col>
      <xdr:colOff>38100</xdr:colOff>
      <xdr:row>30</xdr:row>
      <xdr:rowOff>134987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7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151514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95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127540</xdr:rowOff>
    </xdr:from>
    <xdr:to>
      <xdr:col>41</xdr:col>
      <xdr:colOff>101600</xdr:colOff>
      <xdr:row>32</xdr:row>
      <xdr:rowOff>57690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544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74217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21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12666</xdr:rowOff>
    </xdr:from>
    <xdr:to>
      <xdr:col>36</xdr:col>
      <xdr:colOff>165100</xdr:colOff>
      <xdr:row>32</xdr:row>
      <xdr:rowOff>114266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54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130793</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27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49075</xdr:rowOff>
    </xdr:from>
    <xdr:to>
      <xdr:col>54</xdr:col>
      <xdr:colOff>189865</xdr:colOff>
      <xdr:row>58</xdr:row>
      <xdr:rowOff>120511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9650275"/>
          <a:ext cx="1270" cy="41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124338</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6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120511</xdr:rowOff>
    </xdr:from>
    <xdr:to>
      <xdr:col>55</xdr:col>
      <xdr:colOff>88900</xdr:colOff>
      <xdr:row>58</xdr:row>
      <xdr:rowOff>120511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167202</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942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49075</xdr:rowOff>
    </xdr:from>
    <xdr:to>
      <xdr:col>55</xdr:col>
      <xdr:colOff>88900</xdr:colOff>
      <xdr:row>56</xdr:row>
      <xdr:rowOff>49075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65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6190</xdr:rowOff>
    </xdr:from>
    <xdr:to>
      <xdr:col>55</xdr:col>
      <xdr:colOff>0</xdr:colOff>
      <xdr:row>58</xdr:row>
      <xdr:rowOff>85389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50290"/>
          <a:ext cx="838200" cy="7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24902</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97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2025</xdr:rowOff>
    </xdr:from>
    <xdr:to>
      <xdr:col>55</xdr:col>
      <xdr:colOff>50800</xdr:colOff>
      <xdr:row>58</xdr:row>
      <xdr:rowOff>103625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79670</xdr:rowOff>
    </xdr:from>
    <xdr:to>
      <xdr:col>50</xdr:col>
      <xdr:colOff>114300</xdr:colOff>
      <xdr:row>58</xdr:row>
      <xdr:rowOff>6190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680870"/>
          <a:ext cx="889000" cy="26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10315</xdr:rowOff>
    </xdr:from>
    <xdr:to>
      <xdr:col>50</xdr:col>
      <xdr:colOff>165100</xdr:colOff>
      <xdr:row>58</xdr:row>
      <xdr:rowOff>111915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5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103042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1004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17622</xdr:rowOff>
    </xdr:from>
    <xdr:to>
      <xdr:col>45</xdr:col>
      <xdr:colOff>177800</xdr:colOff>
      <xdr:row>56</xdr:row>
      <xdr:rowOff>79670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447372"/>
          <a:ext cx="889000" cy="23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2218</xdr:rowOff>
    </xdr:from>
    <xdr:to>
      <xdr:col>46</xdr:col>
      <xdr:colOff>38100</xdr:colOff>
      <xdr:row>58</xdr:row>
      <xdr:rowOff>103818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94945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1003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119421</xdr:rowOff>
    </xdr:from>
    <xdr:to>
      <xdr:col>41</xdr:col>
      <xdr:colOff>50800</xdr:colOff>
      <xdr:row>55</xdr:row>
      <xdr:rowOff>17622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8691921"/>
          <a:ext cx="889000" cy="75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3411</xdr:rowOff>
    </xdr:from>
    <xdr:to>
      <xdr:col>41</xdr:col>
      <xdr:colOff>101600</xdr:colOff>
      <xdr:row>58</xdr:row>
      <xdr:rowOff>105011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96138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100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161365</xdr:rowOff>
    </xdr:from>
    <xdr:to>
      <xdr:col>36</xdr:col>
      <xdr:colOff>165100</xdr:colOff>
      <xdr:row>58</xdr:row>
      <xdr:rowOff>91515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82642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34589</xdr:rowOff>
    </xdr:from>
    <xdr:to>
      <xdr:col>55</xdr:col>
      <xdr:colOff>50800</xdr:colOff>
      <xdr:row>58</xdr:row>
      <xdr:rowOff>136189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151903</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126840</xdr:rowOff>
    </xdr:from>
    <xdr:to>
      <xdr:col>50</xdr:col>
      <xdr:colOff>165100</xdr:colOff>
      <xdr:row>58</xdr:row>
      <xdr:rowOff>56990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73517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7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28870</xdr:rowOff>
    </xdr:from>
    <xdr:to>
      <xdr:col>46</xdr:col>
      <xdr:colOff>38100</xdr:colOff>
      <xdr:row>56</xdr:row>
      <xdr:rowOff>130470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6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146997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40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138272</xdr:rowOff>
    </xdr:from>
    <xdr:to>
      <xdr:col>41</xdr:col>
      <xdr:colOff>101600</xdr:colOff>
      <xdr:row>55</xdr:row>
      <xdr:rowOff>68422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39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84949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17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68621</xdr:rowOff>
    </xdr:from>
    <xdr:to>
      <xdr:col>36</xdr:col>
      <xdr:colOff>165100</xdr:colOff>
      <xdr:row>50</xdr:row>
      <xdr:rowOff>170221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864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49</xdr:row>
      <xdr:rowOff>15298</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841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36773</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381173"/>
          <a:ext cx="1270" cy="1207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154900</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5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36773</xdr:rowOff>
    </xdr:from>
    <xdr:to>
      <xdr:col>55</xdr:col>
      <xdr:colOff>88900</xdr:colOff>
      <xdr:row>72</xdr:row>
      <xdr:rowOff>36773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381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51105</xdr:rowOff>
    </xdr:from>
    <xdr:to>
      <xdr:col>55</xdr:col>
      <xdr:colOff>0</xdr:colOff>
      <xdr:row>78</xdr:row>
      <xdr:rowOff>133178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252755"/>
          <a:ext cx="838200" cy="25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72838</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74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49961</xdr:rowOff>
    </xdr:from>
    <xdr:to>
      <xdr:col>55</xdr:col>
      <xdr:colOff>50800</xdr:colOff>
      <xdr:row>78</xdr:row>
      <xdr:rowOff>151561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2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54390</xdr:rowOff>
    </xdr:from>
    <xdr:to>
      <xdr:col>50</xdr:col>
      <xdr:colOff>114300</xdr:colOff>
      <xdr:row>77</xdr:row>
      <xdr:rowOff>51105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570240"/>
          <a:ext cx="889000" cy="68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73036</xdr:rowOff>
    </xdr:from>
    <xdr:to>
      <xdr:col>50</xdr:col>
      <xdr:colOff>165100</xdr:colOff>
      <xdr:row>79</xdr:row>
      <xdr:rowOff>3186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4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165763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156102</xdr:rowOff>
    </xdr:from>
    <xdr:to>
      <xdr:col>45</xdr:col>
      <xdr:colOff>177800</xdr:colOff>
      <xdr:row>73</xdr:row>
      <xdr:rowOff>54390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1986152"/>
          <a:ext cx="889000" cy="5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49676</xdr:rowOff>
    </xdr:from>
    <xdr:to>
      <xdr:col>46</xdr:col>
      <xdr:colOff>38100</xdr:colOff>
      <xdr:row>78</xdr:row>
      <xdr:rowOff>151276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2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142403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156102</xdr:rowOff>
    </xdr:from>
    <xdr:to>
      <xdr:col>41</xdr:col>
      <xdr:colOff>50800</xdr:colOff>
      <xdr:row>70</xdr:row>
      <xdr:rowOff>116695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1986152"/>
          <a:ext cx="889000" cy="1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46631</xdr:rowOff>
    </xdr:from>
    <xdr:to>
      <xdr:col>41</xdr:col>
      <xdr:colOff>101600</xdr:colOff>
      <xdr:row>78</xdr:row>
      <xdr:rowOff>148231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139358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1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40943</xdr:rowOff>
    </xdr:from>
    <xdr:to>
      <xdr:col>36</xdr:col>
      <xdr:colOff>165100</xdr:colOff>
      <xdr:row>78</xdr:row>
      <xdr:rowOff>142543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133670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82378</xdr:rowOff>
    </xdr:from>
    <xdr:to>
      <xdr:col>55</xdr:col>
      <xdr:colOff>50800</xdr:colOff>
      <xdr:row>79</xdr:row>
      <xdr:rowOff>12528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28390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305</xdr:rowOff>
    </xdr:from>
    <xdr:to>
      <xdr:col>50</xdr:col>
      <xdr:colOff>165100</xdr:colOff>
      <xdr:row>77</xdr:row>
      <xdr:rowOff>101905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118432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297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3590</xdr:rowOff>
    </xdr:from>
    <xdr:to>
      <xdr:col>46</xdr:col>
      <xdr:colOff>38100</xdr:colOff>
      <xdr:row>73</xdr:row>
      <xdr:rowOff>105190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51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121717</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29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105302</xdr:rowOff>
    </xdr:from>
    <xdr:to>
      <xdr:col>41</xdr:col>
      <xdr:colOff>101600</xdr:colOff>
      <xdr:row>70</xdr:row>
      <xdr:rowOff>35452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19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51979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171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65895</xdr:rowOff>
    </xdr:from>
    <xdr:to>
      <xdr:col>36</xdr:col>
      <xdr:colOff>165100</xdr:colOff>
      <xdr:row>70</xdr:row>
      <xdr:rowOff>167495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0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12572</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184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97</xdr:row>
      <xdr:rowOff>43872</xdr:rowOff>
    </xdr:from>
    <xdr:to>
      <xdr:col>54</xdr:col>
      <xdr:colOff>189865</xdr:colOff>
      <xdr:row>99</xdr:row>
      <xdr:rowOff>91920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6674522"/>
          <a:ext cx="1270" cy="390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95747</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70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91920</xdr:rowOff>
    </xdr:from>
    <xdr:to>
      <xdr:col>55</xdr:col>
      <xdr:colOff>88900</xdr:colOff>
      <xdr:row>99</xdr:row>
      <xdr:rowOff>91920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70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161999</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644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43872</xdr:rowOff>
    </xdr:from>
    <xdr:to>
      <xdr:col>55</xdr:col>
      <xdr:colOff>88900</xdr:colOff>
      <xdr:row>97</xdr:row>
      <xdr:rowOff>43872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67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12370</xdr:rowOff>
    </xdr:from>
    <xdr:to>
      <xdr:col>55</xdr:col>
      <xdr:colOff>0</xdr:colOff>
      <xdr:row>99</xdr:row>
      <xdr:rowOff>44585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985920"/>
          <a:ext cx="8382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154546</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785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131669</xdr:rowOff>
    </xdr:from>
    <xdr:to>
      <xdr:col>55</xdr:col>
      <xdr:colOff>50800</xdr:colOff>
      <xdr:row>99</xdr:row>
      <xdr:rowOff>61819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9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57674</xdr:rowOff>
    </xdr:from>
    <xdr:to>
      <xdr:col>50</xdr:col>
      <xdr:colOff>114300</xdr:colOff>
      <xdr:row>99</xdr:row>
      <xdr:rowOff>12370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859774"/>
          <a:ext cx="889000" cy="12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140641</xdr:rowOff>
    </xdr:from>
    <xdr:to>
      <xdr:col>50</xdr:col>
      <xdr:colOff>165100</xdr:colOff>
      <xdr:row>99</xdr:row>
      <xdr:rowOff>70791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94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61918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70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34558</xdr:rowOff>
    </xdr:from>
    <xdr:to>
      <xdr:col>45</xdr:col>
      <xdr:colOff>177800</xdr:colOff>
      <xdr:row>98</xdr:row>
      <xdr:rowOff>57674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665208"/>
          <a:ext cx="889000" cy="19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132203</xdr:rowOff>
    </xdr:from>
    <xdr:to>
      <xdr:col>46</xdr:col>
      <xdr:colOff>38100</xdr:colOff>
      <xdr:row>99</xdr:row>
      <xdr:rowOff>62353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9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53480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70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47410</xdr:rowOff>
    </xdr:from>
    <xdr:to>
      <xdr:col>41</xdr:col>
      <xdr:colOff>50800</xdr:colOff>
      <xdr:row>97</xdr:row>
      <xdr:rowOff>34558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5477910"/>
          <a:ext cx="889000" cy="118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135446</xdr:rowOff>
    </xdr:from>
    <xdr:to>
      <xdr:col>41</xdr:col>
      <xdr:colOff>101600</xdr:colOff>
      <xdr:row>99</xdr:row>
      <xdr:rowOff>65596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93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56723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703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115438</xdr:rowOff>
    </xdr:from>
    <xdr:to>
      <xdr:col>36</xdr:col>
      <xdr:colOff>165100</xdr:colOff>
      <xdr:row>99</xdr:row>
      <xdr:rowOff>45588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36715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70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165235</xdr:rowOff>
    </xdr:from>
    <xdr:to>
      <xdr:col>55</xdr:col>
      <xdr:colOff>50800</xdr:colOff>
      <xdr:row>99</xdr:row>
      <xdr:rowOff>95385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9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110097</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91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133020</xdr:rowOff>
    </xdr:from>
    <xdr:to>
      <xdr:col>50</xdr:col>
      <xdr:colOff>165100</xdr:colOff>
      <xdr:row>99</xdr:row>
      <xdr:rowOff>63170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9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79697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1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6874</xdr:rowOff>
    </xdr:from>
    <xdr:to>
      <xdr:col>46</xdr:col>
      <xdr:colOff>38100</xdr:colOff>
      <xdr:row>98</xdr:row>
      <xdr:rowOff>108474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80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125001</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50795" y="1658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155208</xdr:rowOff>
    </xdr:from>
    <xdr:to>
      <xdr:col>41</xdr:col>
      <xdr:colOff>101600</xdr:colOff>
      <xdr:row>97</xdr:row>
      <xdr:rowOff>85358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101885</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61795" y="1638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168060</xdr:rowOff>
    </xdr:from>
    <xdr:to>
      <xdr:col>36</xdr:col>
      <xdr:colOff>165100</xdr:colOff>
      <xdr:row>90</xdr:row>
      <xdr:rowOff>98210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542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114737</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672795" y="1520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7965</xdr:rowOff>
    </xdr:from>
    <xdr:to>
      <xdr:col>85</xdr:col>
      <xdr:colOff>127000</xdr:colOff>
      <xdr:row>39</xdr:row>
      <xdr:rowOff>98644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94515"/>
          <a:ext cx="838200" cy="9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39345</xdr:rowOff>
    </xdr:from>
    <xdr:to>
      <xdr:col>81</xdr:col>
      <xdr:colOff>50800</xdr:colOff>
      <xdr:row>39</xdr:row>
      <xdr:rowOff>7965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554445"/>
          <a:ext cx="889000" cy="14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110150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7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39345</xdr:rowOff>
    </xdr:from>
    <xdr:to>
      <xdr:col>76</xdr:col>
      <xdr:colOff>114300</xdr:colOff>
      <xdr:row>38</xdr:row>
      <xdr:rowOff>114231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554445"/>
          <a:ext cx="889000" cy="7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105802</xdr:rowOff>
    </xdr:from>
    <xdr:to>
      <xdr:col>71</xdr:col>
      <xdr:colOff>177800</xdr:colOff>
      <xdr:row>38</xdr:row>
      <xdr:rowOff>114231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20902"/>
          <a:ext cx="889000" cy="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96640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110591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47844</xdr:rowOff>
    </xdr:from>
    <xdr:to>
      <xdr:col>85</xdr:col>
      <xdr:colOff>177800</xdr:colOff>
      <xdr:row>39</xdr:row>
      <xdr:rowOff>149444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7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313932"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8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128615</xdr:rowOff>
    </xdr:from>
    <xdr:to>
      <xdr:col>81</xdr:col>
      <xdr:colOff>101600</xdr:colOff>
      <xdr:row>39</xdr:row>
      <xdr:rowOff>58765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4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75291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641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159995</xdr:rowOff>
    </xdr:from>
    <xdr:to>
      <xdr:col>76</xdr:col>
      <xdr:colOff>165100</xdr:colOff>
      <xdr:row>38</xdr:row>
      <xdr:rowOff>90145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106671</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627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63431</xdr:rowOff>
    </xdr:from>
    <xdr:to>
      <xdr:col>72</xdr:col>
      <xdr:colOff>38100</xdr:colOff>
      <xdr:row>38</xdr:row>
      <xdr:rowOff>165031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7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10108</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36111" y="63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55002</xdr:rowOff>
    </xdr:from>
    <xdr:to>
      <xdr:col>67</xdr:col>
      <xdr:colOff>101600</xdr:colOff>
      <xdr:row>38</xdr:row>
      <xdr:rowOff>156602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7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1679</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34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50020</xdr:rowOff>
    </xdr:from>
    <xdr:to>
      <xdr:col>85</xdr:col>
      <xdr:colOff>127000</xdr:colOff>
      <xdr:row>76</xdr:row>
      <xdr:rowOff>103832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3080220"/>
          <a:ext cx="8382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103832</xdr:rowOff>
    </xdr:from>
    <xdr:to>
      <xdr:col>81</xdr:col>
      <xdr:colOff>50800</xdr:colOff>
      <xdr:row>76</xdr:row>
      <xdr:rowOff>147000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4592300" y="13134032"/>
          <a:ext cx="8890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147000</xdr:rowOff>
    </xdr:from>
    <xdr:to>
      <xdr:col>76</xdr:col>
      <xdr:colOff>114300</xdr:colOff>
      <xdr:row>76</xdr:row>
      <xdr:rowOff>170858</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3703300" y="13177200"/>
          <a:ext cx="889000" cy="2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170858</xdr:rowOff>
    </xdr:from>
    <xdr:to>
      <xdr:col>71</xdr:col>
      <xdr:colOff>177800</xdr:colOff>
      <xdr:row>77</xdr:row>
      <xdr:rowOff>4384</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flipV="1">
          <a:off x="12814300" y="13201058"/>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170670</xdr:rowOff>
    </xdr:from>
    <xdr:to>
      <xdr:col>85</xdr:col>
      <xdr:colOff>177800</xdr:colOff>
      <xdr:row>76</xdr:row>
      <xdr:rowOff>100820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02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22097</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28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53032</xdr:rowOff>
    </xdr:from>
    <xdr:to>
      <xdr:col>81</xdr:col>
      <xdr:colOff>101600</xdr:colOff>
      <xdr:row>76</xdr:row>
      <xdr:rowOff>154632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0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145759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317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96200</xdr:rowOff>
    </xdr:from>
    <xdr:to>
      <xdr:col>76</xdr:col>
      <xdr:colOff>165100</xdr:colOff>
      <xdr:row>77</xdr:row>
      <xdr:rowOff>26350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1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17477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321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120058</xdr:rowOff>
    </xdr:from>
    <xdr:to>
      <xdr:col>72</xdr:col>
      <xdr:colOff>38100</xdr:colOff>
      <xdr:row>77</xdr:row>
      <xdr:rowOff>50208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1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41335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32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125034</xdr:rowOff>
    </xdr:from>
    <xdr:to>
      <xdr:col>67</xdr:col>
      <xdr:colOff>101600</xdr:colOff>
      <xdr:row>77</xdr:row>
      <xdr:rowOff>55184</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315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46311</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324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79890</xdr:rowOff>
    </xdr:from>
    <xdr:to>
      <xdr:col>85</xdr:col>
      <xdr:colOff>127000</xdr:colOff>
      <xdr:row>95</xdr:row>
      <xdr:rowOff>13956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5853290"/>
          <a:ext cx="838200" cy="44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13956</xdr:rowOff>
    </xdr:from>
    <xdr:to>
      <xdr:col>81</xdr:col>
      <xdr:colOff>50800</xdr:colOff>
      <xdr:row>95</xdr:row>
      <xdr:rowOff>107093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301706"/>
          <a:ext cx="889000" cy="9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107093</xdr:rowOff>
    </xdr:from>
    <xdr:to>
      <xdr:col>76</xdr:col>
      <xdr:colOff>114300</xdr:colOff>
      <xdr:row>95</xdr:row>
      <xdr:rowOff>110599</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394843"/>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112880</xdr:rowOff>
    </xdr:from>
    <xdr:to>
      <xdr:col>71</xdr:col>
      <xdr:colOff>177800</xdr:colOff>
      <xdr:row>95</xdr:row>
      <xdr:rowOff>110599</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229180"/>
          <a:ext cx="889000" cy="16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29090</xdr:rowOff>
    </xdr:from>
    <xdr:to>
      <xdr:col>85</xdr:col>
      <xdr:colOff>177800</xdr:colOff>
      <xdr:row>92</xdr:row>
      <xdr:rowOff>130690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58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153567</xdr:rowOff>
    </xdr:from>
    <xdr:ext cx="599010"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575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134606</xdr:rowOff>
    </xdr:from>
    <xdr:to>
      <xdr:col>81</xdr:col>
      <xdr:colOff>101600</xdr:colOff>
      <xdr:row>95</xdr:row>
      <xdr:rowOff>64756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2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81283</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181795" y="1602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56293</xdr:rowOff>
    </xdr:from>
    <xdr:to>
      <xdr:col>76</xdr:col>
      <xdr:colOff>165100</xdr:colOff>
      <xdr:row>95</xdr:row>
      <xdr:rowOff>157893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2970</xdr:rowOff>
    </xdr:from>
    <xdr:ext cx="599010"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292795" y="1611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59799</xdr:rowOff>
    </xdr:from>
    <xdr:to>
      <xdr:col>72</xdr:col>
      <xdr:colOff>38100</xdr:colOff>
      <xdr:row>95</xdr:row>
      <xdr:rowOff>161399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3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6476</xdr:rowOff>
    </xdr:from>
    <xdr:ext cx="599010"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03795" y="1612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62080</xdr:rowOff>
    </xdr:from>
    <xdr:to>
      <xdr:col>67</xdr:col>
      <xdr:colOff>101600</xdr:colOff>
      <xdr:row>94</xdr:row>
      <xdr:rowOff>163680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1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8757</xdr:rowOff>
    </xdr:from>
    <xdr:ext cx="599010"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14795" y="1595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3912</xdr:rowOff>
    </xdr:from>
    <xdr:to>
      <xdr:col>116</xdr:col>
      <xdr:colOff>63500</xdr:colOff>
      <xdr:row>37</xdr:row>
      <xdr:rowOff>107307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176112"/>
          <a:ext cx="838200" cy="27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135633</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47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3912</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6176112"/>
          <a:ext cx="889000" cy="47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118257</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633357"/>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56507</xdr:rowOff>
    </xdr:from>
    <xdr:to>
      <xdr:col>116</xdr:col>
      <xdr:colOff>114300</xdr:colOff>
      <xdr:row>37</xdr:row>
      <xdr:rowOff>158107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4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79384</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2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124562</xdr:rowOff>
    </xdr:from>
    <xdr:to>
      <xdr:col>112</xdr:col>
      <xdr:colOff>38100</xdr:colOff>
      <xdr:row>36</xdr:row>
      <xdr:rowOff>54712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12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71239</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56111" y="590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5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160184</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67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2121</xdr:rowOff>
    </xdr:from>
    <xdr:to>
      <xdr:col>116</xdr:col>
      <xdr:colOff>63500</xdr:colOff>
      <xdr:row>59</xdr:row>
      <xdr:rowOff>3721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17671"/>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156807</xdr:rowOff>
    </xdr:from>
    <xdr:to>
      <xdr:col>111</xdr:col>
      <xdr:colOff>177800</xdr:colOff>
      <xdr:row>59</xdr:row>
      <xdr:rowOff>2121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10090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143015</xdr:rowOff>
    </xdr:from>
    <xdr:to>
      <xdr:col>107</xdr:col>
      <xdr:colOff>50800</xdr:colOff>
      <xdr:row>58</xdr:row>
      <xdr:rowOff>156807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087115"/>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127127</xdr:rowOff>
    </xdr:from>
    <xdr:to>
      <xdr:col>102</xdr:col>
      <xdr:colOff>114300</xdr:colOff>
      <xdr:row>58</xdr:row>
      <xdr:rowOff>143015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071227"/>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124371</xdr:rowOff>
    </xdr:from>
    <xdr:to>
      <xdr:col>116</xdr:col>
      <xdr:colOff>114300</xdr:colOff>
      <xdr:row>59</xdr:row>
      <xdr:rowOff>54521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39298</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98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122771</xdr:rowOff>
    </xdr:from>
    <xdr:to>
      <xdr:col>112</xdr:col>
      <xdr:colOff>38100</xdr:colOff>
      <xdr:row>59</xdr:row>
      <xdr:rowOff>52921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6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44048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15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106007</xdr:rowOff>
    </xdr:from>
    <xdr:to>
      <xdr:col>107</xdr:col>
      <xdr:colOff>101600</xdr:colOff>
      <xdr:row>59</xdr:row>
      <xdr:rowOff>36157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27284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014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92215</xdr:rowOff>
    </xdr:from>
    <xdr:to>
      <xdr:col>102</xdr:col>
      <xdr:colOff>165100</xdr:colOff>
      <xdr:row>59</xdr:row>
      <xdr:rowOff>22365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13492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1012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76327</xdr:rowOff>
    </xdr:from>
    <xdr:to>
      <xdr:col>98</xdr:col>
      <xdr:colOff>38100</xdr:colOff>
      <xdr:row>59</xdr:row>
      <xdr:rowOff>6477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02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169054</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1011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a:extLst>
            <a:ext uri="{FF2B5EF4-FFF2-40B4-BE49-F238E27FC236}">
              <a16:creationId xmlns:a16="http://schemas.microsoft.com/office/drawing/2014/main" id="{00000000-0008-0000-0600-00005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61" name="繰出金最小値テキスト">
          <a:extLst>
            <a:ext uri="{FF2B5EF4-FFF2-40B4-BE49-F238E27FC236}">
              <a16:creationId xmlns:a16="http://schemas.microsoft.com/office/drawing/2014/main" id="{00000000-0008-0000-0600-00005D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3" name="繰出金最大値テキスト">
          <a:extLst>
            <a:ext uri="{FF2B5EF4-FFF2-40B4-BE49-F238E27FC236}">
              <a16:creationId xmlns:a16="http://schemas.microsoft.com/office/drawing/2014/main" id="{00000000-0008-0000-0600-00005F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47623</xdr:rowOff>
    </xdr:from>
    <xdr:to>
      <xdr:col>116</xdr:col>
      <xdr:colOff>63500</xdr:colOff>
      <xdr:row>76</xdr:row>
      <xdr:rowOff>91269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1323300" y="13077823"/>
          <a:ext cx="838200" cy="4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6" name="繰出金平均値テキスト">
          <a:extLst>
            <a:ext uri="{FF2B5EF4-FFF2-40B4-BE49-F238E27FC236}">
              <a16:creationId xmlns:a16="http://schemas.microsoft.com/office/drawing/2014/main" id="{00000000-0008-0000-0600-000062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87367</xdr:rowOff>
    </xdr:from>
    <xdr:to>
      <xdr:col>111</xdr:col>
      <xdr:colOff>177800</xdr:colOff>
      <xdr:row>76</xdr:row>
      <xdr:rowOff>91269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0434300" y="13117567"/>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71267</xdr:rowOff>
    </xdr:from>
    <xdr:to>
      <xdr:col>107</xdr:col>
      <xdr:colOff>50800</xdr:colOff>
      <xdr:row>76</xdr:row>
      <xdr:rowOff>87367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9545300" y="12415667"/>
          <a:ext cx="889000" cy="70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14215</xdr:rowOff>
    </xdr:from>
    <xdr:to>
      <xdr:col>102</xdr:col>
      <xdr:colOff>114300</xdr:colOff>
      <xdr:row>72</xdr:row>
      <xdr:rowOff>71267</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656300" y="12187165"/>
          <a:ext cx="889000" cy="22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129131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131596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168273</xdr:rowOff>
    </xdr:from>
    <xdr:to>
      <xdr:col>116</xdr:col>
      <xdr:colOff>114300</xdr:colOff>
      <xdr:row>76</xdr:row>
      <xdr:rowOff>98423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2110700" y="1302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146700</xdr:rowOff>
    </xdr:from>
    <xdr:ext cx="534377" cy="259045"/>
    <xdr:sp macro="" textlink="">
      <xdr:nvSpPr>
        <xdr:cNvPr id="885" name="繰出金該当値テキスト">
          <a:extLst>
            <a:ext uri="{FF2B5EF4-FFF2-40B4-BE49-F238E27FC236}">
              <a16:creationId xmlns:a16="http://schemas.microsoft.com/office/drawing/2014/main" id="{00000000-0008-0000-0600-000075030000}"/>
            </a:ext>
          </a:extLst>
        </xdr:cNvPr>
        <xdr:cNvSpPr txBox="1"/>
      </xdr:nvSpPr>
      <xdr:spPr>
        <a:xfrm>
          <a:off x="22212300" y="1300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40469</xdr:rowOff>
    </xdr:from>
    <xdr:to>
      <xdr:col>112</xdr:col>
      <xdr:colOff>38100</xdr:colOff>
      <xdr:row>76</xdr:row>
      <xdr:rowOff>142069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1272500" y="130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133196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056111" y="131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36567</xdr:rowOff>
    </xdr:from>
    <xdr:to>
      <xdr:col>107</xdr:col>
      <xdr:colOff>101600</xdr:colOff>
      <xdr:row>76</xdr:row>
      <xdr:rowOff>138167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0383500" y="130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129294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167111" y="1315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20467</xdr:rowOff>
    </xdr:from>
    <xdr:to>
      <xdr:col>102</xdr:col>
      <xdr:colOff>165100</xdr:colOff>
      <xdr:row>72</xdr:row>
      <xdr:rowOff>122067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9494500" y="123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138594</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278111" y="1214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134865</xdr:rowOff>
    </xdr:from>
    <xdr:to>
      <xdr:col>98</xdr:col>
      <xdr:colOff>38100</xdr:colOff>
      <xdr:row>71</xdr:row>
      <xdr:rowOff>65015</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8605500" y="121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81542</xdr:rowOff>
    </xdr:from>
    <xdr:ext cx="59901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356795" y="11911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a:extLst>
            <a:ext uri="{FF2B5EF4-FFF2-40B4-BE49-F238E27FC236}">
              <a16:creationId xmlns:a16="http://schemas.microsoft.com/office/drawing/2014/main" id="{00000000-0008-0000-0600-00008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a:extLst>
            <a:ext uri="{FF2B5EF4-FFF2-40B4-BE49-F238E27FC236}">
              <a16:creationId xmlns:a16="http://schemas.microsoft.com/office/drawing/2014/main" id="{00000000-0008-0000-0600-00009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a:extLst>
            <a:ext uri="{FF2B5EF4-FFF2-40B4-BE49-F238E27FC236}">
              <a16:creationId xmlns:a16="http://schemas.microsoft.com/office/drawing/2014/main" id="{00000000-0008-0000-0600-00009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a:extLst>
            <a:ext uri="{FF2B5EF4-FFF2-40B4-BE49-F238E27FC236}">
              <a16:creationId xmlns:a16="http://schemas.microsoft.com/office/drawing/2014/main" id="{00000000-0008-0000-0600-0000A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東日本大震災復興交付金返還金の減少に伴う補助費等や、大規模なハード整備が終了したことに伴う普通建設事業費が大幅に減少している。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一方で、公債費の他、新型コロナウイルス及び物価高騰対策に要する経費として物件費や扶助費等の経常経費が大幅に増額している。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今後は、事業の見直し等復興事業終了後のまちづくり・財政状況の在り方について、これまで以上に検討していかなければならない。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89FA7B5-EC5D-4A18-8AA0-AE752AE65A8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207FA29-1EFC-467F-911C-1D119D9356E8}"/>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992941F-647F-48DD-9BA2-64FAD4AC05B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9029B137-0EC5-4E86-A7B8-F50E85DFFDE4}"/>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岩手県大槌町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90D6111-B767-41B5-8A14-7B3AD8D276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0257DB2-E523-436E-B526-DB6C720A658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8879CD-BFE6-4DC9-B81D-079102324B6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F87264-B474-48EC-A0E0-EB17393D77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71181E-5FC7-4E26-9D66-69F2F70DEC4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CB99043-B79A-4A28-995E-761271D4ABF5}"/>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10,928
10,869
200.42
11,105,331
10,555,763
387,830
4,400,329
7,193,486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4AAD82-06BD-4F9D-8767-65D9A7A3FDD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BE0CA7-5DFA-431C-A390-630F8BCA876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71ACDBC-8426-43D6-A870-A5054ADA39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545B75A-15F8-4CA7-89BE-6F375C4D9B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CDAF2F-EE82-4D17-BF50-40E8C41AA3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448EE61-EAB5-41A1-AC50-CEB151CA41F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ABDDD79-401F-48EB-B40F-3CE94D9A292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C20A33D-8BEE-499F-A468-BFAE02D6417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AD583625-B571-4C7F-BD19-DD5A35B0E3CF}"/>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701A85-769A-44BE-95E3-35FC5DBB4A7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92BF2BE-B15F-4D7C-AB2B-B72CF04BE3BA}"/>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6716461-8BA9-449D-AEEF-565DAEE8A30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A6CA1B9-614C-4908-8988-F7A6F4DA9EA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83A3481-A806-41A4-A930-19CA1783AE5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55FBFD4-BFEA-4B04-9200-EDEB660BC8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0099C19-B57E-4FB2-B408-B9A38C0F4CBD}"/>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922F79B-222A-40FC-A33C-075926B2B6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8419DDF-8752-4A7D-97A8-1C6B0EDB912D}"/>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8FC7ACA6-D267-480A-96FB-2D0A8845139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8E9F607-D9DE-47D4-94D1-C1589F8D8612}"/>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BD7B28B-0062-42E7-BB06-78AD608A7DB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C5AE637D-2955-4A02-8FD0-384497D58E97}"/>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0AA2C56-FCAA-4174-8CFB-FC4A9796C378}"/>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60EBC00-5157-4E31-8AB2-F0FB629DFFCB}"/>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F317312-6E18-4E0D-8BB8-C2C7EF2D859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91508C3-532B-4259-A1BE-06898DFA1C1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02EBBE2-3557-4833-B054-E9287CF4C91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2088FC9-2D53-4F6A-8767-E746F8AFADE5}"/>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F761FED-9CD9-426F-ACC2-6B25AFF6F25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E98C1FB-02F8-4216-B249-1E5F04CD7E0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F38D6F9-3D4F-4329-AF72-A75FFDFC04B1}"/>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5DF4ADB6-750D-4A4C-9755-A3C789D1027A}"/>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C228CD32-44E4-4CC5-90EB-EAC8470D37B3}"/>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5DA23391-07B5-4C5A-B859-A3B999826A1B}"/>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529C1208-62DA-44B0-9988-AAE5810949E5}"/>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94723E1E-EF89-4EA2-83E5-D3047CBF734A}"/>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200B6FF2-81B7-486C-B3B7-98516119A2DF}"/>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791B103D-7628-4E24-A5CC-F134A2635623}"/>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705C3423-82D7-4ED5-928E-79722BFE8214}"/>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16A449F1-4826-455F-9818-ADF0EE4A516E}"/>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47C1B694-6AD8-4AFF-A6D6-BCFF90A511B2}"/>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19D599BC-BCCA-484A-9A6E-3FA5EFA0806B}"/>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CD462473-9DD2-4F4A-8AB2-DF06269F303D}"/>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EB2F0512-5BA2-4DDE-853D-831BB5FA60F2}"/>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F3DB3B64-111A-4D57-80E6-92963DE0BB5E}"/>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1E42B3A5-C5B4-4F0F-85EE-80922EDBDAC5}"/>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DC56FB52-FBFC-44B9-8553-57DE7A2CBA97}"/>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BFF9C5B2-9152-48F4-9EFD-AC6234B56421}"/>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41672AAF-F044-4B51-9271-F6C44771C35B}"/>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76BC895D-6385-45DB-AFD9-A7151F6D5456}"/>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872B4C2-59C7-4BD4-8455-DD8716A48BC9}"/>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109165</xdr:rowOff>
    </xdr:from>
    <xdr:to>
      <xdr:col>24</xdr:col>
      <xdr:colOff>63500</xdr:colOff>
      <xdr:row>36</xdr:row>
      <xdr:rowOff>121739</xdr:rowOff>
    </xdr:to>
    <xdr:cxnSp macro="">
      <xdr:nvCxnSpPr>
        <xdr:cNvPr id="63" name="直線コネクタ 62">
          <a:extLst>
            <a:ext uri="{FF2B5EF4-FFF2-40B4-BE49-F238E27FC236}">
              <a16:creationId xmlns:a16="http://schemas.microsoft.com/office/drawing/2014/main" id="{5863F11D-7C36-4982-8DA9-7D5E8DBEE462}"/>
            </a:ext>
          </a:extLst>
        </xdr:cNvPr>
        <xdr:cNvCxnSpPr/>
      </xdr:nvCxnSpPr>
      <xdr:spPr>
        <a:xfrm>
          <a:off x="3797300" y="6281365"/>
          <a:ext cx="8382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99005</xdr:rowOff>
    </xdr:from>
    <xdr:ext cx="469744" cy="259045"/>
    <xdr:sp macro="" textlink="">
      <xdr:nvSpPr>
        <xdr:cNvPr id="64" name="議会費平均値テキスト">
          <a:extLst>
            <a:ext uri="{FF2B5EF4-FFF2-40B4-BE49-F238E27FC236}">
              <a16:creationId xmlns:a16="http://schemas.microsoft.com/office/drawing/2014/main" id="{E63955F0-EF31-47DE-9B89-93D5F949B0A0}"/>
            </a:ext>
          </a:extLst>
        </xdr:cNvPr>
        <xdr:cNvSpPr txBox="1"/>
      </xdr:nvSpPr>
      <xdr:spPr>
        <a:xfrm>
          <a:off x="4686300" y="6271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BAC4A3D-1D94-45B2-9DDE-AFAB80236EE6}"/>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94307</xdr:rowOff>
    </xdr:from>
    <xdr:to>
      <xdr:col>19</xdr:col>
      <xdr:colOff>177800</xdr:colOff>
      <xdr:row>36</xdr:row>
      <xdr:rowOff>109165</xdr:rowOff>
    </xdr:to>
    <xdr:cxnSp macro="">
      <xdr:nvCxnSpPr>
        <xdr:cNvPr id="66" name="直線コネクタ 65">
          <a:extLst>
            <a:ext uri="{FF2B5EF4-FFF2-40B4-BE49-F238E27FC236}">
              <a16:creationId xmlns:a16="http://schemas.microsoft.com/office/drawing/2014/main" id="{28D45E2F-8C27-48FE-9435-E0D5B6822877}"/>
            </a:ext>
          </a:extLst>
        </xdr:cNvPr>
        <xdr:cNvCxnSpPr/>
      </xdr:nvCxnSpPr>
      <xdr:spPr>
        <a:xfrm>
          <a:off x="2908300" y="6266507"/>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B5FD52EC-D196-4E47-BABA-5786DFC69B8F}"/>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68960</xdr:rowOff>
    </xdr:from>
    <xdr:ext cx="469744" cy="259045"/>
    <xdr:sp macro="" textlink="">
      <xdr:nvSpPr>
        <xdr:cNvPr id="68" name="テキスト ボックス 67">
          <a:extLst>
            <a:ext uri="{FF2B5EF4-FFF2-40B4-BE49-F238E27FC236}">
              <a16:creationId xmlns:a16="http://schemas.microsoft.com/office/drawing/2014/main" id="{3DC09F09-F26E-4102-B653-25338199CD62}"/>
            </a:ext>
          </a:extLst>
        </xdr:cNvPr>
        <xdr:cNvSpPr txBox="1"/>
      </xdr:nvSpPr>
      <xdr:spPr>
        <a:xfrm>
          <a:off x="3562428"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94307</xdr:rowOff>
    </xdr:from>
    <xdr:to>
      <xdr:col>15</xdr:col>
      <xdr:colOff>50800</xdr:colOff>
      <xdr:row>36</xdr:row>
      <xdr:rowOff>102144</xdr:rowOff>
    </xdr:to>
    <xdr:cxnSp macro="">
      <xdr:nvCxnSpPr>
        <xdr:cNvPr id="69" name="直線コネクタ 68">
          <a:extLst>
            <a:ext uri="{FF2B5EF4-FFF2-40B4-BE49-F238E27FC236}">
              <a16:creationId xmlns:a16="http://schemas.microsoft.com/office/drawing/2014/main" id="{4650112C-9009-42B4-A173-A873EAB0E49A}"/>
            </a:ext>
          </a:extLst>
        </xdr:cNvPr>
        <xdr:cNvCxnSpPr/>
      </xdr:nvCxnSpPr>
      <xdr:spPr>
        <a:xfrm flipV="1">
          <a:off x="2019300" y="6266507"/>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B9699D77-8555-4576-ABF5-2AEF4D4F3475}"/>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A700CDE3-1C08-44D3-894F-FAB51379FB34}"/>
            </a:ext>
          </a:extLst>
        </xdr:cNvPr>
        <xdr:cNvSpPr txBox="1"/>
      </xdr:nvSpPr>
      <xdr:spPr>
        <a:xfrm>
          <a:off x="2673428" y="641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102144</xdr:rowOff>
    </xdr:from>
    <xdr:to>
      <xdr:col>10</xdr:col>
      <xdr:colOff>114300</xdr:colOff>
      <xdr:row>36</xdr:row>
      <xdr:rowOff>118636</xdr:rowOff>
    </xdr:to>
    <xdr:cxnSp macro="">
      <xdr:nvCxnSpPr>
        <xdr:cNvPr id="72" name="直線コネクタ 71">
          <a:extLst>
            <a:ext uri="{FF2B5EF4-FFF2-40B4-BE49-F238E27FC236}">
              <a16:creationId xmlns:a16="http://schemas.microsoft.com/office/drawing/2014/main" id="{439A56B6-AAAF-4D3C-85FE-5007A4EF9447}"/>
            </a:ext>
          </a:extLst>
        </xdr:cNvPr>
        <xdr:cNvCxnSpPr/>
      </xdr:nvCxnSpPr>
      <xdr:spPr>
        <a:xfrm flipV="1">
          <a:off x="1130300" y="6274344"/>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3E9A5D70-536B-4935-8354-03232C589A45}"/>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16708</xdr:rowOff>
    </xdr:from>
    <xdr:ext cx="469744" cy="259045"/>
    <xdr:sp macro="" textlink="">
      <xdr:nvSpPr>
        <xdr:cNvPr id="74" name="テキスト ボックス 73">
          <a:extLst>
            <a:ext uri="{FF2B5EF4-FFF2-40B4-BE49-F238E27FC236}">
              <a16:creationId xmlns:a16="http://schemas.microsoft.com/office/drawing/2014/main" id="{9A7E9E6F-4D5F-41D3-AE1E-A7999962F577}"/>
            </a:ext>
          </a:extLst>
        </xdr:cNvPr>
        <xdr:cNvSpPr txBox="1"/>
      </xdr:nvSpPr>
      <xdr:spPr>
        <a:xfrm>
          <a:off x="1784428"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7051D926-A627-44C0-BFD6-9A7B3E675FD1}"/>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30127CD1-2EAE-4491-9902-DD1C7B520C13}"/>
            </a:ext>
          </a:extLst>
        </xdr:cNvPr>
        <xdr:cNvSpPr txBox="1"/>
      </xdr:nvSpPr>
      <xdr:spPr>
        <a:xfrm>
          <a:off x="895428" y="63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58D37F0-2256-4891-81FD-FAD8234E44E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58D72A35-7C16-4014-B457-9634B60BDEC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28237AB6-6C66-47A5-A19F-C9F4802F0405}"/>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398AB38C-3CA6-4588-AE8C-87F8E36BF56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787CC2C6-97D0-46DD-990E-A748CE34E1F9}"/>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70939</xdr:rowOff>
    </xdr:from>
    <xdr:to>
      <xdr:col>24</xdr:col>
      <xdr:colOff>114300</xdr:colOff>
      <xdr:row>37</xdr:row>
      <xdr:rowOff>1089</xdr:rowOff>
    </xdr:to>
    <xdr:sp macro="" textlink="">
      <xdr:nvSpPr>
        <xdr:cNvPr id="82" name="楕円 81">
          <a:extLst>
            <a:ext uri="{FF2B5EF4-FFF2-40B4-BE49-F238E27FC236}">
              <a16:creationId xmlns:a16="http://schemas.microsoft.com/office/drawing/2014/main" id="{FBF335A4-FEE2-473E-8334-E961DCEB343C}"/>
            </a:ext>
          </a:extLst>
        </xdr:cNvPr>
        <xdr:cNvSpPr/>
      </xdr:nvSpPr>
      <xdr:spPr>
        <a:xfrm>
          <a:off x="4584700" y="62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93816</xdr:rowOff>
    </xdr:from>
    <xdr:ext cx="469744" cy="259045"/>
    <xdr:sp macro="" textlink="">
      <xdr:nvSpPr>
        <xdr:cNvPr id="83" name="議会費該当値テキスト">
          <a:extLst>
            <a:ext uri="{FF2B5EF4-FFF2-40B4-BE49-F238E27FC236}">
              <a16:creationId xmlns:a16="http://schemas.microsoft.com/office/drawing/2014/main" id="{F5D17174-77A2-44A3-B6EC-D270A3DB57E8}"/>
            </a:ext>
          </a:extLst>
        </xdr:cNvPr>
        <xdr:cNvSpPr txBox="1"/>
      </xdr:nvSpPr>
      <xdr:spPr>
        <a:xfrm>
          <a:off x="4686300" y="609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58365</xdr:rowOff>
    </xdr:from>
    <xdr:to>
      <xdr:col>20</xdr:col>
      <xdr:colOff>38100</xdr:colOff>
      <xdr:row>36</xdr:row>
      <xdr:rowOff>159965</xdr:rowOff>
    </xdr:to>
    <xdr:sp macro="" textlink="">
      <xdr:nvSpPr>
        <xdr:cNvPr id="84" name="楕円 83">
          <a:extLst>
            <a:ext uri="{FF2B5EF4-FFF2-40B4-BE49-F238E27FC236}">
              <a16:creationId xmlns:a16="http://schemas.microsoft.com/office/drawing/2014/main" id="{B7936102-84D0-4B1B-A25F-1D4C28B38838}"/>
            </a:ext>
          </a:extLst>
        </xdr:cNvPr>
        <xdr:cNvSpPr/>
      </xdr:nvSpPr>
      <xdr:spPr>
        <a:xfrm>
          <a:off x="3746500" y="62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5042</xdr:rowOff>
    </xdr:from>
    <xdr:ext cx="469744" cy="259045"/>
    <xdr:sp macro="" textlink="">
      <xdr:nvSpPr>
        <xdr:cNvPr id="85" name="テキスト ボックス 84">
          <a:extLst>
            <a:ext uri="{FF2B5EF4-FFF2-40B4-BE49-F238E27FC236}">
              <a16:creationId xmlns:a16="http://schemas.microsoft.com/office/drawing/2014/main" id="{8F9ACFC7-F19E-472E-A284-7F241A60803D}"/>
            </a:ext>
          </a:extLst>
        </xdr:cNvPr>
        <xdr:cNvSpPr txBox="1"/>
      </xdr:nvSpPr>
      <xdr:spPr>
        <a:xfrm>
          <a:off x="3562428" y="600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43507</xdr:rowOff>
    </xdr:from>
    <xdr:to>
      <xdr:col>15</xdr:col>
      <xdr:colOff>101600</xdr:colOff>
      <xdr:row>36</xdr:row>
      <xdr:rowOff>145107</xdr:rowOff>
    </xdr:to>
    <xdr:sp macro="" textlink="">
      <xdr:nvSpPr>
        <xdr:cNvPr id="86" name="楕円 85">
          <a:extLst>
            <a:ext uri="{FF2B5EF4-FFF2-40B4-BE49-F238E27FC236}">
              <a16:creationId xmlns:a16="http://schemas.microsoft.com/office/drawing/2014/main" id="{077C8363-CD79-4774-B65D-E881133B1038}"/>
            </a:ext>
          </a:extLst>
        </xdr:cNvPr>
        <xdr:cNvSpPr/>
      </xdr:nvSpPr>
      <xdr:spPr>
        <a:xfrm>
          <a:off x="2857500" y="621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161634</xdr:rowOff>
    </xdr:from>
    <xdr:ext cx="469744" cy="259045"/>
    <xdr:sp macro="" textlink="">
      <xdr:nvSpPr>
        <xdr:cNvPr id="87" name="テキスト ボックス 86">
          <a:extLst>
            <a:ext uri="{FF2B5EF4-FFF2-40B4-BE49-F238E27FC236}">
              <a16:creationId xmlns:a16="http://schemas.microsoft.com/office/drawing/2014/main" id="{6C0F20F2-8ABE-40C7-B581-8E481C70D4E3}"/>
            </a:ext>
          </a:extLst>
        </xdr:cNvPr>
        <xdr:cNvSpPr txBox="1"/>
      </xdr:nvSpPr>
      <xdr:spPr>
        <a:xfrm>
          <a:off x="2673428" y="599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51344</xdr:rowOff>
    </xdr:from>
    <xdr:to>
      <xdr:col>10</xdr:col>
      <xdr:colOff>165100</xdr:colOff>
      <xdr:row>36</xdr:row>
      <xdr:rowOff>152944</xdr:rowOff>
    </xdr:to>
    <xdr:sp macro="" textlink="">
      <xdr:nvSpPr>
        <xdr:cNvPr id="88" name="楕円 87">
          <a:extLst>
            <a:ext uri="{FF2B5EF4-FFF2-40B4-BE49-F238E27FC236}">
              <a16:creationId xmlns:a16="http://schemas.microsoft.com/office/drawing/2014/main" id="{A2E59D56-9964-4995-80C1-9CF7ACE5377A}"/>
            </a:ext>
          </a:extLst>
        </xdr:cNvPr>
        <xdr:cNvSpPr/>
      </xdr:nvSpPr>
      <xdr:spPr>
        <a:xfrm>
          <a:off x="1968500" y="62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169471</xdr:rowOff>
    </xdr:from>
    <xdr:ext cx="469744" cy="259045"/>
    <xdr:sp macro="" textlink="">
      <xdr:nvSpPr>
        <xdr:cNvPr id="89" name="テキスト ボックス 88">
          <a:extLst>
            <a:ext uri="{FF2B5EF4-FFF2-40B4-BE49-F238E27FC236}">
              <a16:creationId xmlns:a16="http://schemas.microsoft.com/office/drawing/2014/main" id="{E22C8293-D26F-4DA5-9016-6A6C5DA4E892}"/>
            </a:ext>
          </a:extLst>
        </xdr:cNvPr>
        <xdr:cNvSpPr txBox="1"/>
      </xdr:nvSpPr>
      <xdr:spPr>
        <a:xfrm>
          <a:off x="1784428" y="599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67836</xdr:rowOff>
    </xdr:from>
    <xdr:to>
      <xdr:col>6</xdr:col>
      <xdr:colOff>38100</xdr:colOff>
      <xdr:row>36</xdr:row>
      <xdr:rowOff>169436</xdr:rowOff>
    </xdr:to>
    <xdr:sp macro="" textlink="">
      <xdr:nvSpPr>
        <xdr:cNvPr id="90" name="楕円 89">
          <a:extLst>
            <a:ext uri="{FF2B5EF4-FFF2-40B4-BE49-F238E27FC236}">
              <a16:creationId xmlns:a16="http://schemas.microsoft.com/office/drawing/2014/main" id="{5B7BC94D-C75F-42F2-81B1-8F35C0284B87}"/>
            </a:ext>
          </a:extLst>
        </xdr:cNvPr>
        <xdr:cNvSpPr/>
      </xdr:nvSpPr>
      <xdr:spPr>
        <a:xfrm>
          <a:off x="1079500" y="62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14513</xdr:rowOff>
    </xdr:from>
    <xdr:ext cx="469744" cy="259045"/>
    <xdr:sp macro="" textlink="">
      <xdr:nvSpPr>
        <xdr:cNvPr id="91" name="テキスト ボックス 90">
          <a:extLst>
            <a:ext uri="{FF2B5EF4-FFF2-40B4-BE49-F238E27FC236}">
              <a16:creationId xmlns:a16="http://schemas.microsoft.com/office/drawing/2014/main" id="{1BD9F035-EC6A-440D-9A21-EB27516F68BD}"/>
            </a:ext>
          </a:extLst>
        </xdr:cNvPr>
        <xdr:cNvSpPr txBox="1"/>
      </xdr:nvSpPr>
      <xdr:spPr>
        <a:xfrm>
          <a:off x="895428" y="601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DAC99C8F-4910-4560-959C-19C22FD24D69}"/>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4FB515CF-9DF2-42A2-8A5B-B4CAB6AA94B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56B8C0B5-FE10-4263-9C83-5ED45214C40E}"/>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DC252E3C-CB92-451F-8086-0DC9D337821D}"/>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8BE17FE1-24D1-4945-B947-71896CE9B66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7ADD85D9-E341-4DDC-84AD-36065AA7E4A3}"/>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2EFE9792-BEFA-482B-AC7C-DE8A3D13BA7E}"/>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ECDA9B9E-3D3E-421E-A3A6-12BEB9EDAFCF}"/>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72E4E770-B5D9-429B-A19C-A3AFA82EB57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E50CA2C7-AB81-4A91-BAC8-E7BA9E3D8FEB}"/>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B7832241-5C40-440F-B0C8-E3C9356F2151}"/>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2313BE83-1C9E-42ED-9935-D4FEEF144B8D}"/>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ABA70311-987B-4208-B03F-9B36BE76A366}"/>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DC9E6F20-4FC0-46A1-A9B3-B2F438FAFB2A}"/>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C9EC80C7-246A-48C7-B389-90848A9B7482}"/>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19A944E9-C471-42BE-B612-26D4027C7C01}"/>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64D236E5-2BBF-42AE-912C-33EE45ACD5E8}"/>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686E926F-7994-4084-899F-8784A4843E4F}"/>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27D50C1B-EF18-4F9E-81F7-E52C962D0932}"/>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63A973B5-8F8D-4C54-8E09-98391C2391E6}"/>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AF208A17-3010-4F8A-BF1C-898D700158A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59768</xdr:rowOff>
    </xdr:from>
    <xdr:to>
      <xdr:col>24</xdr:col>
      <xdr:colOff>62865</xdr:colOff>
      <xdr:row>57</xdr:row>
      <xdr:rowOff>162542</xdr:rowOff>
    </xdr:to>
    <xdr:cxnSp macro="">
      <xdr:nvCxnSpPr>
        <xdr:cNvPr id="113" name="直線コネクタ 112">
          <a:extLst>
            <a:ext uri="{FF2B5EF4-FFF2-40B4-BE49-F238E27FC236}">
              <a16:creationId xmlns:a16="http://schemas.microsoft.com/office/drawing/2014/main" id="{8CB89C34-5BF6-4774-9579-851C1693130C}"/>
            </a:ext>
          </a:extLst>
        </xdr:cNvPr>
        <xdr:cNvCxnSpPr/>
      </xdr:nvCxnSpPr>
      <xdr:spPr>
        <a:xfrm flipV="1">
          <a:off x="4633595" y="9146618"/>
          <a:ext cx="1270" cy="788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166369</xdr:rowOff>
    </xdr:from>
    <xdr:ext cx="534377" cy="259045"/>
    <xdr:sp macro="" textlink="">
      <xdr:nvSpPr>
        <xdr:cNvPr id="114" name="総務費最小値テキスト">
          <a:extLst>
            <a:ext uri="{FF2B5EF4-FFF2-40B4-BE49-F238E27FC236}">
              <a16:creationId xmlns:a16="http://schemas.microsoft.com/office/drawing/2014/main" id="{91B257E9-F281-465C-983B-E6CE726111D6}"/>
            </a:ext>
          </a:extLst>
        </xdr:cNvPr>
        <xdr:cNvSpPr txBox="1"/>
      </xdr:nvSpPr>
      <xdr:spPr>
        <a:xfrm>
          <a:off x="4686300" y="993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162542</xdr:rowOff>
    </xdr:from>
    <xdr:to>
      <xdr:col>24</xdr:col>
      <xdr:colOff>152400</xdr:colOff>
      <xdr:row>57</xdr:row>
      <xdr:rowOff>162542</xdr:rowOff>
    </xdr:to>
    <xdr:cxnSp macro="">
      <xdr:nvCxnSpPr>
        <xdr:cNvPr id="115" name="直線コネクタ 114">
          <a:extLst>
            <a:ext uri="{FF2B5EF4-FFF2-40B4-BE49-F238E27FC236}">
              <a16:creationId xmlns:a16="http://schemas.microsoft.com/office/drawing/2014/main" id="{2E0F465A-B0FD-4807-BCCC-7E026C7CBC5B}"/>
            </a:ext>
          </a:extLst>
        </xdr:cNvPr>
        <xdr:cNvCxnSpPr/>
      </xdr:nvCxnSpPr>
      <xdr:spPr>
        <a:xfrm>
          <a:off x="4546600" y="993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6445</xdr:rowOff>
    </xdr:from>
    <xdr:ext cx="599010" cy="259045"/>
    <xdr:sp macro="" textlink="">
      <xdr:nvSpPr>
        <xdr:cNvPr id="116" name="総務費最大値テキスト">
          <a:extLst>
            <a:ext uri="{FF2B5EF4-FFF2-40B4-BE49-F238E27FC236}">
              <a16:creationId xmlns:a16="http://schemas.microsoft.com/office/drawing/2014/main" id="{2308FD45-E123-4A2C-821F-665BAF671987}"/>
            </a:ext>
          </a:extLst>
        </xdr:cNvPr>
        <xdr:cNvSpPr txBox="1"/>
      </xdr:nvSpPr>
      <xdr:spPr>
        <a:xfrm>
          <a:off x="4686300" y="892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59768</xdr:rowOff>
    </xdr:from>
    <xdr:to>
      <xdr:col>24</xdr:col>
      <xdr:colOff>152400</xdr:colOff>
      <xdr:row>53</xdr:row>
      <xdr:rowOff>59768</xdr:rowOff>
    </xdr:to>
    <xdr:cxnSp macro="">
      <xdr:nvCxnSpPr>
        <xdr:cNvPr id="117" name="直線コネクタ 116">
          <a:extLst>
            <a:ext uri="{FF2B5EF4-FFF2-40B4-BE49-F238E27FC236}">
              <a16:creationId xmlns:a16="http://schemas.microsoft.com/office/drawing/2014/main" id="{18809A8B-F889-4763-9E31-7CBEB5BB586B}"/>
            </a:ext>
          </a:extLst>
        </xdr:cNvPr>
        <xdr:cNvCxnSpPr/>
      </xdr:nvCxnSpPr>
      <xdr:spPr>
        <a:xfrm>
          <a:off x="4546600" y="914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80861</xdr:rowOff>
    </xdr:from>
    <xdr:to>
      <xdr:col>24</xdr:col>
      <xdr:colOff>63500</xdr:colOff>
      <xdr:row>55</xdr:row>
      <xdr:rowOff>33602</xdr:rowOff>
    </xdr:to>
    <xdr:cxnSp macro="">
      <xdr:nvCxnSpPr>
        <xdr:cNvPr id="118" name="直線コネクタ 117">
          <a:extLst>
            <a:ext uri="{FF2B5EF4-FFF2-40B4-BE49-F238E27FC236}">
              <a16:creationId xmlns:a16="http://schemas.microsoft.com/office/drawing/2014/main" id="{55F83EB6-D2E6-43F6-8D74-5CD3063F3324}"/>
            </a:ext>
          </a:extLst>
        </xdr:cNvPr>
        <xdr:cNvCxnSpPr/>
      </xdr:nvCxnSpPr>
      <xdr:spPr>
        <a:xfrm>
          <a:off x="3797300" y="9339161"/>
          <a:ext cx="838200" cy="1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95548</xdr:rowOff>
    </xdr:from>
    <xdr:ext cx="599010" cy="259045"/>
    <xdr:sp macro="" textlink="">
      <xdr:nvSpPr>
        <xdr:cNvPr id="119" name="総務費平均値テキスト">
          <a:extLst>
            <a:ext uri="{FF2B5EF4-FFF2-40B4-BE49-F238E27FC236}">
              <a16:creationId xmlns:a16="http://schemas.microsoft.com/office/drawing/2014/main" id="{F946AA68-D6E1-4619-981A-EB227F6D8CAA}"/>
            </a:ext>
          </a:extLst>
        </xdr:cNvPr>
        <xdr:cNvSpPr txBox="1"/>
      </xdr:nvSpPr>
      <xdr:spPr>
        <a:xfrm>
          <a:off x="4686300" y="9696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117121</xdr:rowOff>
    </xdr:from>
    <xdr:to>
      <xdr:col>24</xdr:col>
      <xdr:colOff>114300</xdr:colOff>
      <xdr:row>57</xdr:row>
      <xdr:rowOff>47271</xdr:rowOff>
    </xdr:to>
    <xdr:sp macro="" textlink="">
      <xdr:nvSpPr>
        <xdr:cNvPr id="120" name="フローチャート: 判断 119">
          <a:extLst>
            <a:ext uri="{FF2B5EF4-FFF2-40B4-BE49-F238E27FC236}">
              <a16:creationId xmlns:a16="http://schemas.microsoft.com/office/drawing/2014/main" id="{2D29F2B6-B14B-404A-8E0A-51EF7FAF416F}"/>
            </a:ext>
          </a:extLst>
        </xdr:cNvPr>
        <xdr:cNvSpPr/>
      </xdr:nvSpPr>
      <xdr:spPr>
        <a:xfrm>
          <a:off x="4584700" y="971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156223</xdr:rowOff>
    </xdr:from>
    <xdr:to>
      <xdr:col>19</xdr:col>
      <xdr:colOff>177800</xdr:colOff>
      <xdr:row>54</xdr:row>
      <xdr:rowOff>80861</xdr:rowOff>
    </xdr:to>
    <xdr:cxnSp macro="">
      <xdr:nvCxnSpPr>
        <xdr:cNvPr id="121" name="直線コネクタ 120">
          <a:extLst>
            <a:ext uri="{FF2B5EF4-FFF2-40B4-BE49-F238E27FC236}">
              <a16:creationId xmlns:a16="http://schemas.microsoft.com/office/drawing/2014/main" id="{18413B9F-017F-4222-8853-2EEBEAC643FF}"/>
            </a:ext>
          </a:extLst>
        </xdr:cNvPr>
        <xdr:cNvCxnSpPr/>
      </xdr:nvCxnSpPr>
      <xdr:spPr>
        <a:xfrm>
          <a:off x="2908300" y="8728723"/>
          <a:ext cx="889000" cy="6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123258</xdr:rowOff>
    </xdr:from>
    <xdr:to>
      <xdr:col>20</xdr:col>
      <xdr:colOff>38100</xdr:colOff>
      <xdr:row>57</xdr:row>
      <xdr:rowOff>53408</xdr:rowOff>
    </xdr:to>
    <xdr:sp macro="" textlink="">
      <xdr:nvSpPr>
        <xdr:cNvPr id="122" name="フローチャート: 判断 121">
          <a:extLst>
            <a:ext uri="{FF2B5EF4-FFF2-40B4-BE49-F238E27FC236}">
              <a16:creationId xmlns:a16="http://schemas.microsoft.com/office/drawing/2014/main" id="{CD03E997-1BC0-4D6C-90B9-F7880A4E8FD2}"/>
            </a:ext>
          </a:extLst>
        </xdr:cNvPr>
        <xdr:cNvSpPr/>
      </xdr:nvSpPr>
      <xdr:spPr>
        <a:xfrm>
          <a:off x="3746500" y="97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44535</xdr:rowOff>
    </xdr:from>
    <xdr:ext cx="599010" cy="259045"/>
    <xdr:sp macro="" textlink="">
      <xdr:nvSpPr>
        <xdr:cNvPr id="123" name="テキスト ボックス 122">
          <a:extLst>
            <a:ext uri="{FF2B5EF4-FFF2-40B4-BE49-F238E27FC236}">
              <a16:creationId xmlns:a16="http://schemas.microsoft.com/office/drawing/2014/main" id="{020C0E6D-1A5E-4FC3-828B-AC030110D028}"/>
            </a:ext>
          </a:extLst>
        </xdr:cNvPr>
        <xdr:cNvSpPr txBox="1"/>
      </xdr:nvSpPr>
      <xdr:spPr>
        <a:xfrm>
          <a:off x="3497795" y="9817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156223</xdr:rowOff>
    </xdr:from>
    <xdr:to>
      <xdr:col>15</xdr:col>
      <xdr:colOff>50800</xdr:colOff>
      <xdr:row>51</xdr:row>
      <xdr:rowOff>155498</xdr:rowOff>
    </xdr:to>
    <xdr:cxnSp macro="">
      <xdr:nvCxnSpPr>
        <xdr:cNvPr id="124" name="直線コネクタ 123">
          <a:extLst>
            <a:ext uri="{FF2B5EF4-FFF2-40B4-BE49-F238E27FC236}">
              <a16:creationId xmlns:a16="http://schemas.microsoft.com/office/drawing/2014/main" id="{6CB310DB-8713-48FE-B52B-E4B7D2FA2325}"/>
            </a:ext>
          </a:extLst>
        </xdr:cNvPr>
        <xdr:cNvCxnSpPr/>
      </xdr:nvCxnSpPr>
      <xdr:spPr>
        <a:xfrm flipV="1">
          <a:off x="2019300" y="8728723"/>
          <a:ext cx="889000" cy="17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81722</xdr:rowOff>
    </xdr:from>
    <xdr:to>
      <xdr:col>15</xdr:col>
      <xdr:colOff>101600</xdr:colOff>
      <xdr:row>56</xdr:row>
      <xdr:rowOff>11872</xdr:rowOff>
    </xdr:to>
    <xdr:sp macro="" textlink="">
      <xdr:nvSpPr>
        <xdr:cNvPr id="125" name="フローチャート: 判断 124">
          <a:extLst>
            <a:ext uri="{FF2B5EF4-FFF2-40B4-BE49-F238E27FC236}">
              <a16:creationId xmlns:a16="http://schemas.microsoft.com/office/drawing/2014/main" id="{3D77F60D-4C69-46A0-816F-1CCA92DFA471}"/>
            </a:ext>
          </a:extLst>
        </xdr:cNvPr>
        <xdr:cNvSpPr/>
      </xdr:nvSpPr>
      <xdr:spPr>
        <a:xfrm>
          <a:off x="2857500" y="951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2999</xdr:rowOff>
    </xdr:from>
    <xdr:ext cx="599010" cy="259045"/>
    <xdr:sp macro="" textlink="">
      <xdr:nvSpPr>
        <xdr:cNvPr id="126" name="テキスト ボックス 125">
          <a:extLst>
            <a:ext uri="{FF2B5EF4-FFF2-40B4-BE49-F238E27FC236}">
              <a16:creationId xmlns:a16="http://schemas.microsoft.com/office/drawing/2014/main" id="{18163BE9-F56B-48A1-AF66-44DFDC35EB27}"/>
            </a:ext>
          </a:extLst>
        </xdr:cNvPr>
        <xdr:cNvSpPr txBox="1"/>
      </xdr:nvSpPr>
      <xdr:spPr>
        <a:xfrm>
          <a:off x="2608795" y="960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6454</xdr:rowOff>
    </xdr:from>
    <xdr:to>
      <xdr:col>10</xdr:col>
      <xdr:colOff>114300</xdr:colOff>
      <xdr:row>51</xdr:row>
      <xdr:rowOff>155498</xdr:rowOff>
    </xdr:to>
    <xdr:cxnSp macro="">
      <xdr:nvCxnSpPr>
        <xdr:cNvPr id="127" name="直線コネクタ 126">
          <a:extLst>
            <a:ext uri="{FF2B5EF4-FFF2-40B4-BE49-F238E27FC236}">
              <a16:creationId xmlns:a16="http://schemas.microsoft.com/office/drawing/2014/main" id="{85145C8B-F0AE-4492-BD5E-FDFA8E333126}"/>
            </a:ext>
          </a:extLst>
        </xdr:cNvPr>
        <xdr:cNvCxnSpPr/>
      </xdr:nvCxnSpPr>
      <xdr:spPr>
        <a:xfrm>
          <a:off x="1130300" y="8750404"/>
          <a:ext cx="889000" cy="14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6510</xdr:rowOff>
    </xdr:from>
    <xdr:to>
      <xdr:col>10</xdr:col>
      <xdr:colOff>165100</xdr:colOff>
      <xdr:row>57</xdr:row>
      <xdr:rowOff>108110</xdr:rowOff>
    </xdr:to>
    <xdr:sp macro="" textlink="">
      <xdr:nvSpPr>
        <xdr:cNvPr id="128" name="フローチャート: 判断 127">
          <a:extLst>
            <a:ext uri="{FF2B5EF4-FFF2-40B4-BE49-F238E27FC236}">
              <a16:creationId xmlns:a16="http://schemas.microsoft.com/office/drawing/2014/main" id="{ABBF1C92-98EB-4B5D-A288-83C1487EA2E0}"/>
            </a:ext>
          </a:extLst>
        </xdr:cNvPr>
        <xdr:cNvSpPr/>
      </xdr:nvSpPr>
      <xdr:spPr>
        <a:xfrm>
          <a:off x="1968500" y="977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99237</xdr:rowOff>
    </xdr:from>
    <xdr:ext cx="599010" cy="259045"/>
    <xdr:sp macro="" textlink="">
      <xdr:nvSpPr>
        <xdr:cNvPr id="129" name="テキスト ボックス 128">
          <a:extLst>
            <a:ext uri="{FF2B5EF4-FFF2-40B4-BE49-F238E27FC236}">
              <a16:creationId xmlns:a16="http://schemas.microsoft.com/office/drawing/2014/main" id="{80AF15F2-3CA1-40C6-BDDF-C3D0F2CE0EC1}"/>
            </a:ext>
          </a:extLst>
        </xdr:cNvPr>
        <xdr:cNvSpPr txBox="1"/>
      </xdr:nvSpPr>
      <xdr:spPr>
        <a:xfrm>
          <a:off x="1719795" y="987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15938</xdr:rowOff>
    </xdr:from>
    <xdr:to>
      <xdr:col>6</xdr:col>
      <xdr:colOff>38100</xdr:colOff>
      <xdr:row>57</xdr:row>
      <xdr:rowOff>117538</xdr:rowOff>
    </xdr:to>
    <xdr:sp macro="" textlink="">
      <xdr:nvSpPr>
        <xdr:cNvPr id="130" name="フローチャート: 判断 129">
          <a:extLst>
            <a:ext uri="{FF2B5EF4-FFF2-40B4-BE49-F238E27FC236}">
              <a16:creationId xmlns:a16="http://schemas.microsoft.com/office/drawing/2014/main" id="{86C556F9-6C07-4F4A-AA47-3BD62F41289A}"/>
            </a:ext>
          </a:extLst>
        </xdr:cNvPr>
        <xdr:cNvSpPr/>
      </xdr:nvSpPr>
      <xdr:spPr>
        <a:xfrm>
          <a:off x="10795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108665</xdr:rowOff>
    </xdr:from>
    <xdr:ext cx="599010" cy="259045"/>
    <xdr:sp macro="" textlink="">
      <xdr:nvSpPr>
        <xdr:cNvPr id="131" name="テキスト ボックス 130">
          <a:extLst>
            <a:ext uri="{FF2B5EF4-FFF2-40B4-BE49-F238E27FC236}">
              <a16:creationId xmlns:a16="http://schemas.microsoft.com/office/drawing/2014/main" id="{76F7D7C1-5864-4542-B9E5-A6EC9421C76A}"/>
            </a:ext>
          </a:extLst>
        </xdr:cNvPr>
        <xdr:cNvSpPr txBox="1"/>
      </xdr:nvSpPr>
      <xdr:spPr>
        <a:xfrm>
          <a:off x="830795" y="988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FE867D94-78C1-4BDA-80A3-5661739F35CB}"/>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4523CAA-B6FE-441A-B5DB-79114AD513A7}"/>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65D211E7-24AC-4796-B976-CE5E393303A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265CD094-54BE-4490-8CC3-AE770DEF6F2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F2C9C973-FB5E-4D25-8EED-A5FBD107033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154252</xdr:rowOff>
    </xdr:from>
    <xdr:to>
      <xdr:col>24</xdr:col>
      <xdr:colOff>114300</xdr:colOff>
      <xdr:row>55</xdr:row>
      <xdr:rowOff>84402</xdr:rowOff>
    </xdr:to>
    <xdr:sp macro="" textlink="">
      <xdr:nvSpPr>
        <xdr:cNvPr id="137" name="楕円 136">
          <a:extLst>
            <a:ext uri="{FF2B5EF4-FFF2-40B4-BE49-F238E27FC236}">
              <a16:creationId xmlns:a16="http://schemas.microsoft.com/office/drawing/2014/main" id="{AC48DF37-D080-4461-9285-BEC50CB172EB}"/>
            </a:ext>
          </a:extLst>
        </xdr:cNvPr>
        <xdr:cNvSpPr/>
      </xdr:nvSpPr>
      <xdr:spPr>
        <a:xfrm>
          <a:off x="4584700" y="94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5679</xdr:rowOff>
    </xdr:from>
    <xdr:ext cx="599010" cy="259045"/>
    <xdr:sp macro="" textlink="">
      <xdr:nvSpPr>
        <xdr:cNvPr id="138" name="総務費該当値テキスト">
          <a:extLst>
            <a:ext uri="{FF2B5EF4-FFF2-40B4-BE49-F238E27FC236}">
              <a16:creationId xmlns:a16="http://schemas.microsoft.com/office/drawing/2014/main" id="{DBBDF3B7-EFD8-40EB-AD9C-0312C24CF977}"/>
            </a:ext>
          </a:extLst>
        </xdr:cNvPr>
        <xdr:cNvSpPr txBox="1"/>
      </xdr:nvSpPr>
      <xdr:spPr>
        <a:xfrm>
          <a:off x="4686300" y="926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30061</xdr:rowOff>
    </xdr:from>
    <xdr:to>
      <xdr:col>20</xdr:col>
      <xdr:colOff>38100</xdr:colOff>
      <xdr:row>54</xdr:row>
      <xdr:rowOff>131661</xdr:rowOff>
    </xdr:to>
    <xdr:sp macro="" textlink="">
      <xdr:nvSpPr>
        <xdr:cNvPr id="139" name="楕円 138">
          <a:extLst>
            <a:ext uri="{FF2B5EF4-FFF2-40B4-BE49-F238E27FC236}">
              <a16:creationId xmlns:a16="http://schemas.microsoft.com/office/drawing/2014/main" id="{C5EAD6E1-325E-4455-BB72-5AA865F2023E}"/>
            </a:ext>
          </a:extLst>
        </xdr:cNvPr>
        <xdr:cNvSpPr/>
      </xdr:nvSpPr>
      <xdr:spPr>
        <a:xfrm>
          <a:off x="3746500" y="92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148188</xdr:rowOff>
    </xdr:from>
    <xdr:ext cx="599010" cy="259045"/>
    <xdr:sp macro="" textlink="">
      <xdr:nvSpPr>
        <xdr:cNvPr id="140" name="テキスト ボックス 139">
          <a:extLst>
            <a:ext uri="{FF2B5EF4-FFF2-40B4-BE49-F238E27FC236}">
              <a16:creationId xmlns:a16="http://schemas.microsoft.com/office/drawing/2014/main" id="{8EAB2F12-A384-41DC-A15A-3286B10F626A}"/>
            </a:ext>
          </a:extLst>
        </xdr:cNvPr>
        <xdr:cNvSpPr txBox="1"/>
      </xdr:nvSpPr>
      <xdr:spPr>
        <a:xfrm>
          <a:off x="3497795" y="906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105423</xdr:rowOff>
    </xdr:from>
    <xdr:to>
      <xdr:col>15</xdr:col>
      <xdr:colOff>101600</xdr:colOff>
      <xdr:row>51</xdr:row>
      <xdr:rowOff>35573</xdr:rowOff>
    </xdr:to>
    <xdr:sp macro="" textlink="">
      <xdr:nvSpPr>
        <xdr:cNvPr id="141" name="楕円 140">
          <a:extLst>
            <a:ext uri="{FF2B5EF4-FFF2-40B4-BE49-F238E27FC236}">
              <a16:creationId xmlns:a16="http://schemas.microsoft.com/office/drawing/2014/main" id="{E52DA39F-6731-46C1-8B06-34B3469EBAF6}"/>
            </a:ext>
          </a:extLst>
        </xdr:cNvPr>
        <xdr:cNvSpPr/>
      </xdr:nvSpPr>
      <xdr:spPr>
        <a:xfrm>
          <a:off x="2857500" y="86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52100</xdr:rowOff>
    </xdr:from>
    <xdr:ext cx="599010" cy="259045"/>
    <xdr:sp macro="" textlink="">
      <xdr:nvSpPr>
        <xdr:cNvPr id="142" name="テキスト ボックス 141">
          <a:extLst>
            <a:ext uri="{FF2B5EF4-FFF2-40B4-BE49-F238E27FC236}">
              <a16:creationId xmlns:a16="http://schemas.microsoft.com/office/drawing/2014/main" id="{8C55F003-2F06-4FBB-90BE-A059F063624C}"/>
            </a:ext>
          </a:extLst>
        </xdr:cNvPr>
        <xdr:cNvSpPr txBox="1"/>
      </xdr:nvSpPr>
      <xdr:spPr>
        <a:xfrm>
          <a:off x="2608795" y="845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104698</xdr:rowOff>
    </xdr:from>
    <xdr:to>
      <xdr:col>10</xdr:col>
      <xdr:colOff>165100</xdr:colOff>
      <xdr:row>52</xdr:row>
      <xdr:rowOff>34848</xdr:rowOff>
    </xdr:to>
    <xdr:sp macro="" textlink="">
      <xdr:nvSpPr>
        <xdr:cNvPr id="143" name="楕円 142">
          <a:extLst>
            <a:ext uri="{FF2B5EF4-FFF2-40B4-BE49-F238E27FC236}">
              <a16:creationId xmlns:a16="http://schemas.microsoft.com/office/drawing/2014/main" id="{DBC76E38-3F18-46E7-BC6E-1B52F146CF41}"/>
            </a:ext>
          </a:extLst>
        </xdr:cNvPr>
        <xdr:cNvSpPr/>
      </xdr:nvSpPr>
      <xdr:spPr>
        <a:xfrm>
          <a:off x="1968500" y="884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51375</xdr:rowOff>
    </xdr:from>
    <xdr:ext cx="599010" cy="259045"/>
    <xdr:sp macro="" textlink="">
      <xdr:nvSpPr>
        <xdr:cNvPr id="144" name="テキスト ボックス 143">
          <a:extLst>
            <a:ext uri="{FF2B5EF4-FFF2-40B4-BE49-F238E27FC236}">
              <a16:creationId xmlns:a16="http://schemas.microsoft.com/office/drawing/2014/main" id="{64952F60-050D-4424-BB9A-7C2547BE996C}"/>
            </a:ext>
          </a:extLst>
        </xdr:cNvPr>
        <xdr:cNvSpPr txBox="1"/>
      </xdr:nvSpPr>
      <xdr:spPr>
        <a:xfrm>
          <a:off x="1719795" y="862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127104</xdr:rowOff>
    </xdr:from>
    <xdr:to>
      <xdr:col>6</xdr:col>
      <xdr:colOff>38100</xdr:colOff>
      <xdr:row>51</xdr:row>
      <xdr:rowOff>57254</xdr:rowOff>
    </xdr:to>
    <xdr:sp macro="" textlink="">
      <xdr:nvSpPr>
        <xdr:cNvPr id="145" name="楕円 144">
          <a:extLst>
            <a:ext uri="{FF2B5EF4-FFF2-40B4-BE49-F238E27FC236}">
              <a16:creationId xmlns:a16="http://schemas.microsoft.com/office/drawing/2014/main" id="{67A02E69-0794-4818-B3F9-814A4DAE65B0}"/>
            </a:ext>
          </a:extLst>
        </xdr:cNvPr>
        <xdr:cNvSpPr/>
      </xdr:nvSpPr>
      <xdr:spPr>
        <a:xfrm>
          <a:off x="1079500" y="869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73781</xdr:rowOff>
    </xdr:from>
    <xdr:ext cx="599010" cy="259045"/>
    <xdr:sp macro="" textlink="">
      <xdr:nvSpPr>
        <xdr:cNvPr id="146" name="テキスト ボックス 145">
          <a:extLst>
            <a:ext uri="{FF2B5EF4-FFF2-40B4-BE49-F238E27FC236}">
              <a16:creationId xmlns:a16="http://schemas.microsoft.com/office/drawing/2014/main" id="{01A9BA27-9F4B-4354-8CC9-0587630BBD38}"/>
            </a:ext>
          </a:extLst>
        </xdr:cNvPr>
        <xdr:cNvSpPr txBox="1"/>
      </xdr:nvSpPr>
      <xdr:spPr>
        <a:xfrm>
          <a:off x="830795" y="847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E539C77F-DF7E-4770-BC6C-A595DF627078}"/>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A3FB212B-696A-4209-9425-7E19E4C2FFE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22810759-C5C5-46C3-9B7B-7C10F1633F4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AAE9D95A-7CA3-4957-B67F-A22EB2423463}"/>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24D71E31-2151-4720-9FD6-A6285BFBD71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AD911662-5C84-4958-8953-F65F154648D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7B22B1F9-D426-4D12-A578-C8770F3D6FB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6F873BFA-6318-42B8-AD4F-CF3B8614E9E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5D0CA546-E779-4C82-B703-0697305EE55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78024518-3CB6-41DA-83B6-42C242B54887}"/>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36EF9647-584C-4150-AD85-F1415D3A8663}"/>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B7DDF69D-1BD6-4797-994E-C1BFE3A4D923}"/>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9578B493-0950-4382-9F84-02C4E9AF6DA7}"/>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E8E7715C-782E-4EBA-BA6B-1A936210F186}"/>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8A41EC56-0B5D-41A6-80B9-C00B8E170E35}"/>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ABFF92C5-4FEC-4C74-B353-06F096DEC877}"/>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A3C4464B-A376-461C-BBE7-C636F47377B3}"/>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16C38947-BC41-4B8F-8405-224B9ED3FF97}"/>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BA4C6F90-4169-4B82-84F6-CF03C7F5DC91}"/>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E0F8B9E4-BD61-48A5-BFBA-D72986A69E6A}"/>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F5B593C9-9BDF-4BBE-A3C9-2E38C5D55081}"/>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58D6EBDF-1221-42B1-AB4A-031C0F674B3D}"/>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93410025-0C6C-46E4-9CB3-A0B8D2122012}"/>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35BD5549-CA68-4576-A6BE-3F1C5EE1B477}"/>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5B21F02E-7709-4EE4-91CD-4C3CE8BD8958}"/>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C26A61C7-A1CC-42E4-A27F-9FE8368DA332}"/>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153492</xdr:rowOff>
    </xdr:from>
    <xdr:to>
      <xdr:col>24</xdr:col>
      <xdr:colOff>62865</xdr:colOff>
      <xdr:row>79</xdr:row>
      <xdr:rowOff>42752</xdr:rowOff>
    </xdr:to>
    <xdr:cxnSp macro="">
      <xdr:nvCxnSpPr>
        <xdr:cNvPr id="173" name="直線コネクタ 172">
          <a:extLst>
            <a:ext uri="{FF2B5EF4-FFF2-40B4-BE49-F238E27FC236}">
              <a16:creationId xmlns:a16="http://schemas.microsoft.com/office/drawing/2014/main" id="{F688CABE-3A46-4720-8B8C-47A8E48FEFD3}"/>
            </a:ext>
          </a:extLst>
        </xdr:cNvPr>
        <xdr:cNvCxnSpPr/>
      </xdr:nvCxnSpPr>
      <xdr:spPr>
        <a:xfrm flipV="1">
          <a:off x="4633595" y="12326442"/>
          <a:ext cx="1270" cy="126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46579</xdr:rowOff>
    </xdr:from>
    <xdr:ext cx="599010" cy="259045"/>
    <xdr:sp macro="" textlink="">
      <xdr:nvSpPr>
        <xdr:cNvPr id="174" name="民生費最小値テキスト">
          <a:extLst>
            <a:ext uri="{FF2B5EF4-FFF2-40B4-BE49-F238E27FC236}">
              <a16:creationId xmlns:a16="http://schemas.microsoft.com/office/drawing/2014/main" id="{BF04CD06-545D-40B1-A636-72045043D7B1}"/>
            </a:ext>
          </a:extLst>
        </xdr:cNvPr>
        <xdr:cNvSpPr txBox="1"/>
      </xdr:nvSpPr>
      <xdr:spPr>
        <a:xfrm>
          <a:off x="4686300" y="1359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42752</xdr:rowOff>
    </xdr:from>
    <xdr:to>
      <xdr:col>24</xdr:col>
      <xdr:colOff>152400</xdr:colOff>
      <xdr:row>79</xdr:row>
      <xdr:rowOff>42752</xdr:rowOff>
    </xdr:to>
    <xdr:cxnSp macro="">
      <xdr:nvCxnSpPr>
        <xdr:cNvPr id="175" name="直線コネクタ 174">
          <a:extLst>
            <a:ext uri="{FF2B5EF4-FFF2-40B4-BE49-F238E27FC236}">
              <a16:creationId xmlns:a16="http://schemas.microsoft.com/office/drawing/2014/main" id="{CD66DE48-748C-4CE7-9151-2D5919AE39E3}"/>
            </a:ext>
          </a:extLst>
        </xdr:cNvPr>
        <xdr:cNvCxnSpPr/>
      </xdr:nvCxnSpPr>
      <xdr:spPr>
        <a:xfrm>
          <a:off x="4546600" y="135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100169</xdr:rowOff>
    </xdr:from>
    <xdr:ext cx="599010" cy="259045"/>
    <xdr:sp macro="" textlink="">
      <xdr:nvSpPr>
        <xdr:cNvPr id="176" name="民生費最大値テキスト">
          <a:extLst>
            <a:ext uri="{FF2B5EF4-FFF2-40B4-BE49-F238E27FC236}">
              <a16:creationId xmlns:a16="http://schemas.microsoft.com/office/drawing/2014/main" id="{32C0FDBF-6073-49C7-91EE-F3E86B50669C}"/>
            </a:ext>
          </a:extLst>
        </xdr:cNvPr>
        <xdr:cNvSpPr txBox="1"/>
      </xdr:nvSpPr>
      <xdr:spPr>
        <a:xfrm>
          <a:off x="4686300" y="1210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153492</xdr:rowOff>
    </xdr:from>
    <xdr:to>
      <xdr:col>24</xdr:col>
      <xdr:colOff>152400</xdr:colOff>
      <xdr:row>71</xdr:row>
      <xdr:rowOff>153492</xdr:rowOff>
    </xdr:to>
    <xdr:cxnSp macro="">
      <xdr:nvCxnSpPr>
        <xdr:cNvPr id="177" name="直線コネクタ 176">
          <a:extLst>
            <a:ext uri="{FF2B5EF4-FFF2-40B4-BE49-F238E27FC236}">
              <a16:creationId xmlns:a16="http://schemas.microsoft.com/office/drawing/2014/main" id="{D956CCA2-6650-4474-AE50-E802606826B5}"/>
            </a:ext>
          </a:extLst>
        </xdr:cNvPr>
        <xdr:cNvCxnSpPr/>
      </xdr:nvCxnSpPr>
      <xdr:spPr>
        <a:xfrm>
          <a:off x="4546600" y="1232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68866</xdr:rowOff>
    </xdr:from>
    <xdr:to>
      <xdr:col>24</xdr:col>
      <xdr:colOff>63500</xdr:colOff>
      <xdr:row>73</xdr:row>
      <xdr:rowOff>94209</xdr:rowOff>
    </xdr:to>
    <xdr:cxnSp macro="">
      <xdr:nvCxnSpPr>
        <xdr:cNvPr id="178" name="直線コネクタ 177">
          <a:extLst>
            <a:ext uri="{FF2B5EF4-FFF2-40B4-BE49-F238E27FC236}">
              <a16:creationId xmlns:a16="http://schemas.microsoft.com/office/drawing/2014/main" id="{5046D928-CC04-4523-9931-68A04742262B}"/>
            </a:ext>
          </a:extLst>
        </xdr:cNvPr>
        <xdr:cNvCxnSpPr/>
      </xdr:nvCxnSpPr>
      <xdr:spPr>
        <a:xfrm>
          <a:off x="3797300" y="12584716"/>
          <a:ext cx="838200" cy="2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40135</xdr:rowOff>
    </xdr:from>
    <xdr:ext cx="599010" cy="259045"/>
    <xdr:sp macro="" textlink="">
      <xdr:nvSpPr>
        <xdr:cNvPr id="179" name="民生費平均値テキスト">
          <a:extLst>
            <a:ext uri="{FF2B5EF4-FFF2-40B4-BE49-F238E27FC236}">
              <a16:creationId xmlns:a16="http://schemas.microsoft.com/office/drawing/2014/main" id="{7F05F33C-CC30-4CE3-80AB-1256D2033488}"/>
            </a:ext>
          </a:extLst>
        </xdr:cNvPr>
        <xdr:cNvSpPr txBox="1"/>
      </xdr:nvSpPr>
      <xdr:spPr>
        <a:xfrm>
          <a:off x="4686300" y="13070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61708</xdr:rowOff>
    </xdr:from>
    <xdr:to>
      <xdr:col>24</xdr:col>
      <xdr:colOff>114300</xdr:colOff>
      <xdr:row>76</xdr:row>
      <xdr:rowOff>163308</xdr:rowOff>
    </xdr:to>
    <xdr:sp macro="" textlink="">
      <xdr:nvSpPr>
        <xdr:cNvPr id="180" name="フローチャート: 判断 179">
          <a:extLst>
            <a:ext uri="{FF2B5EF4-FFF2-40B4-BE49-F238E27FC236}">
              <a16:creationId xmlns:a16="http://schemas.microsoft.com/office/drawing/2014/main" id="{2686DCE7-4388-414A-A0A9-E77A73D18A83}"/>
            </a:ext>
          </a:extLst>
        </xdr:cNvPr>
        <xdr:cNvSpPr/>
      </xdr:nvSpPr>
      <xdr:spPr>
        <a:xfrm>
          <a:off x="4584700" y="1309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68866</xdr:rowOff>
    </xdr:from>
    <xdr:to>
      <xdr:col>19</xdr:col>
      <xdr:colOff>177800</xdr:colOff>
      <xdr:row>74</xdr:row>
      <xdr:rowOff>130218</xdr:rowOff>
    </xdr:to>
    <xdr:cxnSp macro="">
      <xdr:nvCxnSpPr>
        <xdr:cNvPr id="181" name="直線コネクタ 180">
          <a:extLst>
            <a:ext uri="{FF2B5EF4-FFF2-40B4-BE49-F238E27FC236}">
              <a16:creationId xmlns:a16="http://schemas.microsoft.com/office/drawing/2014/main" id="{55481C29-8340-4EBA-B2D5-1B3B5AFE454B}"/>
            </a:ext>
          </a:extLst>
        </xdr:cNvPr>
        <xdr:cNvCxnSpPr/>
      </xdr:nvCxnSpPr>
      <xdr:spPr>
        <a:xfrm flipV="1">
          <a:off x="2908300" y="12584716"/>
          <a:ext cx="889000" cy="23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109583</xdr:rowOff>
    </xdr:from>
    <xdr:to>
      <xdr:col>20</xdr:col>
      <xdr:colOff>38100</xdr:colOff>
      <xdr:row>76</xdr:row>
      <xdr:rowOff>39734</xdr:rowOff>
    </xdr:to>
    <xdr:sp macro="" textlink="">
      <xdr:nvSpPr>
        <xdr:cNvPr id="182" name="フローチャート: 判断 181">
          <a:extLst>
            <a:ext uri="{FF2B5EF4-FFF2-40B4-BE49-F238E27FC236}">
              <a16:creationId xmlns:a16="http://schemas.microsoft.com/office/drawing/2014/main" id="{BCCE7DE0-8C2D-4FBD-B091-08169D29DF2D}"/>
            </a:ext>
          </a:extLst>
        </xdr:cNvPr>
        <xdr:cNvSpPr/>
      </xdr:nvSpPr>
      <xdr:spPr>
        <a:xfrm>
          <a:off x="3746500" y="129683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30859</xdr:rowOff>
    </xdr:from>
    <xdr:ext cx="599010" cy="259045"/>
    <xdr:sp macro="" textlink="">
      <xdr:nvSpPr>
        <xdr:cNvPr id="183" name="テキスト ボックス 182">
          <a:extLst>
            <a:ext uri="{FF2B5EF4-FFF2-40B4-BE49-F238E27FC236}">
              <a16:creationId xmlns:a16="http://schemas.microsoft.com/office/drawing/2014/main" id="{6352EEDD-F311-415E-802E-F5D455F4FF95}"/>
            </a:ext>
          </a:extLst>
        </xdr:cNvPr>
        <xdr:cNvSpPr txBox="1"/>
      </xdr:nvSpPr>
      <xdr:spPr>
        <a:xfrm>
          <a:off x="3497795" y="1306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160840</xdr:rowOff>
    </xdr:from>
    <xdr:to>
      <xdr:col>15</xdr:col>
      <xdr:colOff>50800</xdr:colOff>
      <xdr:row>74</xdr:row>
      <xdr:rowOff>130218</xdr:rowOff>
    </xdr:to>
    <xdr:cxnSp macro="">
      <xdr:nvCxnSpPr>
        <xdr:cNvPr id="184" name="直線コネクタ 183">
          <a:extLst>
            <a:ext uri="{FF2B5EF4-FFF2-40B4-BE49-F238E27FC236}">
              <a16:creationId xmlns:a16="http://schemas.microsoft.com/office/drawing/2014/main" id="{A4832DE2-29C2-4A75-9224-03CA8A2E6486}"/>
            </a:ext>
          </a:extLst>
        </xdr:cNvPr>
        <xdr:cNvCxnSpPr/>
      </xdr:nvCxnSpPr>
      <xdr:spPr>
        <a:xfrm>
          <a:off x="2019300" y="12505240"/>
          <a:ext cx="889000" cy="31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45389</xdr:rowOff>
    </xdr:from>
    <xdr:to>
      <xdr:col>15</xdr:col>
      <xdr:colOff>101600</xdr:colOff>
      <xdr:row>77</xdr:row>
      <xdr:rowOff>146989</xdr:rowOff>
    </xdr:to>
    <xdr:sp macro="" textlink="">
      <xdr:nvSpPr>
        <xdr:cNvPr id="185" name="フローチャート: 判断 184">
          <a:extLst>
            <a:ext uri="{FF2B5EF4-FFF2-40B4-BE49-F238E27FC236}">
              <a16:creationId xmlns:a16="http://schemas.microsoft.com/office/drawing/2014/main" id="{27BA0716-2932-4C41-B543-132197765A54}"/>
            </a:ext>
          </a:extLst>
        </xdr:cNvPr>
        <xdr:cNvSpPr/>
      </xdr:nvSpPr>
      <xdr:spPr>
        <a:xfrm>
          <a:off x="2857500" y="1324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138116</xdr:rowOff>
    </xdr:from>
    <xdr:ext cx="599010" cy="259045"/>
    <xdr:sp macro="" textlink="">
      <xdr:nvSpPr>
        <xdr:cNvPr id="186" name="テキスト ボックス 185">
          <a:extLst>
            <a:ext uri="{FF2B5EF4-FFF2-40B4-BE49-F238E27FC236}">
              <a16:creationId xmlns:a16="http://schemas.microsoft.com/office/drawing/2014/main" id="{C7EEC34B-4D37-40C2-AB7F-7F6F651E31A7}"/>
            </a:ext>
          </a:extLst>
        </xdr:cNvPr>
        <xdr:cNvSpPr txBox="1"/>
      </xdr:nvSpPr>
      <xdr:spPr>
        <a:xfrm>
          <a:off x="2608795" y="1333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69</xdr:row>
      <xdr:rowOff>144882</xdr:rowOff>
    </xdr:from>
    <xdr:to>
      <xdr:col>10</xdr:col>
      <xdr:colOff>114300</xdr:colOff>
      <xdr:row>72</xdr:row>
      <xdr:rowOff>160840</xdr:rowOff>
    </xdr:to>
    <xdr:cxnSp macro="">
      <xdr:nvCxnSpPr>
        <xdr:cNvPr id="187" name="直線コネクタ 186">
          <a:extLst>
            <a:ext uri="{FF2B5EF4-FFF2-40B4-BE49-F238E27FC236}">
              <a16:creationId xmlns:a16="http://schemas.microsoft.com/office/drawing/2014/main" id="{C7F7B724-BBFC-44B8-A070-6B55CEFAA4EA}"/>
            </a:ext>
          </a:extLst>
        </xdr:cNvPr>
        <xdr:cNvCxnSpPr/>
      </xdr:nvCxnSpPr>
      <xdr:spPr>
        <a:xfrm>
          <a:off x="1130300" y="11974932"/>
          <a:ext cx="889000" cy="5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59226</xdr:rowOff>
    </xdr:from>
    <xdr:to>
      <xdr:col>10</xdr:col>
      <xdr:colOff>165100</xdr:colOff>
      <xdr:row>77</xdr:row>
      <xdr:rowOff>160826</xdr:rowOff>
    </xdr:to>
    <xdr:sp macro="" textlink="">
      <xdr:nvSpPr>
        <xdr:cNvPr id="188" name="フローチャート: 判断 187">
          <a:extLst>
            <a:ext uri="{FF2B5EF4-FFF2-40B4-BE49-F238E27FC236}">
              <a16:creationId xmlns:a16="http://schemas.microsoft.com/office/drawing/2014/main" id="{3D00FE8A-34E7-438B-9560-2505887C6196}"/>
            </a:ext>
          </a:extLst>
        </xdr:cNvPr>
        <xdr:cNvSpPr/>
      </xdr:nvSpPr>
      <xdr:spPr>
        <a:xfrm>
          <a:off x="1968500" y="1326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151953</xdr:rowOff>
    </xdr:from>
    <xdr:ext cx="599010" cy="259045"/>
    <xdr:sp macro="" textlink="">
      <xdr:nvSpPr>
        <xdr:cNvPr id="189" name="テキスト ボックス 188">
          <a:extLst>
            <a:ext uri="{FF2B5EF4-FFF2-40B4-BE49-F238E27FC236}">
              <a16:creationId xmlns:a16="http://schemas.microsoft.com/office/drawing/2014/main" id="{AE1F5415-085B-4634-BD3D-9A3BA62A501A}"/>
            </a:ext>
          </a:extLst>
        </xdr:cNvPr>
        <xdr:cNvSpPr txBox="1"/>
      </xdr:nvSpPr>
      <xdr:spPr>
        <a:xfrm>
          <a:off x="1719795" y="1335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108538</xdr:rowOff>
    </xdr:from>
    <xdr:to>
      <xdr:col>6</xdr:col>
      <xdr:colOff>38100</xdr:colOff>
      <xdr:row>78</xdr:row>
      <xdr:rowOff>38688</xdr:rowOff>
    </xdr:to>
    <xdr:sp macro="" textlink="">
      <xdr:nvSpPr>
        <xdr:cNvPr id="190" name="フローチャート: 判断 189">
          <a:extLst>
            <a:ext uri="{FF2B5EF4-FFF2-40B4-BE49-F238E27FC236}">
              <a16:creationId xmlns:a16="http://schemas.microsoft.com/office/drawing/2014/main" id="{B8540941-54EC-485A-AF89-1709FC0BECE1}"/>
            </a:ext>
          </a:extLst>
        </xdr:cNvPr>
        <xdr:cNvSpPr/>
      </xdr:nvSpPr>
      <xdr:spPr>
        <a:xfrm>
          <a:off x="1079500" y="1331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29815</xdr:rowOff>
    </xdr:from>
    <xdr:ext cx="599010" cy="259045"/>
    <xdr:sp macro="" textlink="">
      <xdr:nvSpPr>
        <xdr:cNvPr id="191" name="テキスト ボックス 190">
          <a:extLst>
            <a:ext uri="{FF2B5EF4-FFF2-40B4-BE49-F238E27FC236}">
              <a16:creationId xmlns:a16="http://schemas.microsoft.com/office/drawing/2014/main" id="{7EB2FAAF-641B-46F5-A890-529014ACDC06}"/>
            </a:ext>
          </a:extLst>
        </xdr:cNvPr>
        <xdr:cNvSpPr txBox="1"/>
      </xdr:nvSpPr>
      <xdr:spPr>
        <a:xfrm>
          <a:off x="830795" y="1340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FF3FF84-1B43-47CE-8DC6-17F197D053B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3285137D-7C36-434D-B470-9AFDB8102539}"/>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D3B4B99B-0457-4244-AF0D-145E2B5B1BB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3A04F466-6E76-49D1-ABB2-F91D3E8C9F34}"/>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7CA754AF-4455-409C-8CF2-0C74B3D49C95}"/>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43409</xdr:rowOff>
    </xdr:from>
    <xdr:to>
      <xdr:col>24</xdr:col>
      <xdr:colOff>114300</xdr:colOff>
      <xdr:row>73</xdr:row>
      <xdr:rowOff>145009</xdr:rowOff>
    </xdr:to>
    <xdr:sp macro="" textlink="">
      <xdr:nvSpPr>
        <xdr:cNvPr id="197" name="楕円 196">
          <a:extLst>
            <a:ext uri="{FF2B5EF4-FFF2-40B4-BE49-F238E27FC236}">
              <a16:creationId xmlns:a16="http://schemas.microsoft.com/office/drawing/2014/main" id="{879D1E8B-26D8-4010-B708-C32B9E56AE47}"/>
            </a:ext>
          </a:extLst>
        </xdr:cNvPr>
        <xdr:cNvSpPr/>
      </xdr:nvSpPr>
      <xdr:spPr>
        <a:xfrm>
          <a:off x="4584700" y="125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66286</xdr:rowOff>
    </xdr:from>
    <xdr:ext cx="599010" cy="259045"/>
    <xdr:sp macro="" textlink="">
      <xdr:nvSpPr>
        <xdr:cNvPr id="198" name="民生費該当値テキスト">
          <a:extLst>
            <a:ext uri="{FF2B5EF4-FFF2-40B4-BE49-F238E27FC236}">
              <a16:creationId xmlns:a16="http://schemas.microsoft.com/office/drawing/2014/main" id="{8F199B52-CA66-42DE-8844-546B954AB0C8}"/>
            </a:ext>
          </a:extLst>
        </xdr:cNvPr>
        <xdr:cNvSpPr txBox="1"/>
      </xdr:nvSpPr>
      <xdr:spPr>
        <a:xfrm>
          <a:off x="4686300" y="1241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18066</xdr:rowOff>
    </xdr:from>
    <xdr:to>
      <xdr:col>20</xdr:col>
      <xdr:colOff>38100</xdr:colOff>
      <xdr:row>73</xdr:row>
      <xdr:rowOff>119666</xdr:rowOff>
    </xdr:to>
    <xdr:sp macro="" textlink="">
      <xdr:nvSpPr>
        <xdr:cNvPr id="199" name="楕円 198">
          <a:extLst>
            <a:ext uri="{FF2B5EF4-FFF2-40B4-BE49-F238E27FC236}">
              <a16:creationId xmlns:a16="http://schemas.microsoft.com/office/drawing/2014/main" id="{66BA08AE-B12B-4BED-BBD2-DADA89CA990D}"/>
            </a:ext>
          </a:extLst>
        </xdr:cNvPr>
        <xdr:cNvSpPr/>
      </xdr:nvSpPr>
      <xdr:spPr>
        <a:xfrm>
          <a:off x="3746500" y="125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136193</xdr:rowOff>
    </xdr:from>
    <xdr:ext cx="599010" cy="259045"/>
    <xdr:sp macro="" textlink="">
      <xdr:nvSpPr>
        <xdr:cNvPr id="200" name="テキスト ボックス 199">
          <a:extLst>
            <a:ext uri="{FF2B5EF4-FFF2-40B4-BE49-F238E27FC236}">
              <a16:creationId xmlns:a16="http://schemas.microsoft.com/office/drawing/2014/main" id="{DFFC00CC-246D-4A5F-9D50-255993142854}"/>
            </a:ext>
          </a:extLst>
        </xdr:cNvPr>
        <xdr:cNvSpPr txBox="1"/>
      </xdr:nvSpPr>
      <xdr:spPr>
        <a:xfrm>
          <a:off x="3497795" y="1230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79418</xdr:rowOff>
    </xdr:from>
    <xdr:to>
      <xdr:col>15</xdr:col>
      <xdr:colOff>101600</xdr:colOff>
      <xdr:row>75</xdr:row>
      <xdr:rowOff>9568</xdr:rowOff>
    </xdr:to>
    <xdr:sp macro="" textlink="">
      <xdr:nvSpPr>
        <xdr:cNvPr id="201" name="楕円 200">
          <a:extLst>
            <a:ext uri="{FF2B5EF4-FFF2-40B4-BE49-F238E27FC236}">
              <a16:creationId xmlns:a16="http://schemas.microsoft.com/office/drawing/2014/main" id="{E16AE696-E838-43E0-8685-D4BBABC1F673}"/>
            </a:ext>
          </a:extLst>
        </xdr:cNvPr>
        <xdr:cNvSpPr/>
      </xdr:nvSpPr>
      <xdr:spPr>
        <a:xfrm>
          <a:off x="2857500" y="1276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26095</xdr:rowOff>
    </xdr:from>
    <xdr:ext cx="599010" cy="259045"/>
    <xdr:sp macro="" textlink="">
      <xdr:nvSpPr>
        <xdr:cNvPr id="202" name="テキスト ボックス 201">
          <a:extLst>
            <a:ext uri="{FF2B5EF4-FFF2-40B4-BE49-F238E27FC236}">
              <a16:creationId xmlns:a16="http://schemas.microsoft.com/office/drawing/2014/main" id="{05D973F0-F88A-467A-A278-AF77DFFFD469}"/>
            </a:ext>
          </a:extLst>
        </xdr:cNvPr>
        <xdr:cNvSpPr txBox="1"/>
      </xdr:nvSpPr>
      <xdr:spPr>
        <a:xfrm>
          <a:off x="2608795" y="1254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110040</xdr:rowOff>
    </xdr:from>
    <xdr:to>
      <xdr:col>10</xdr:col>
      <xdr:colOff>165100</xdr:colOff>
      <xdr:row>73</xdr:row>
      <xdr:rowOff>40190</xdr:rowOff>
    </xdr:to>
    <xdr:sp macro="" textlink="">
      <xdr:nvSpPr>
        <xdr:cNvPr id="203" name="楕円 202">
          <a:extLst>
            <a:ext uri="{FF2B5EF4-FFF2-40B4-BE49-F238E27FC236}">
              <a16:creationId xmlns:a16="http://schemas.microsoft.com/office/drawing/2014/main" id="{FFC6CFBF-AA82-4A17-AA87-E96D92594FDE}"/>
            </a:ext>
          </a:extLst>
        </xdr:cNvPr>
        <xdr:cNvSpPr/>
      </xdr:nvSpPr>
      <xdr:spPr>
        <a:xfrm>
          <a:off x="1968500" y="1245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56717</xdr:rowOff>
    </xdr:from>
    <xdr:ext cx="599010" cy="259045"/>
    <xdr:sp macro="" textlink="">
      <xdr:nvSpPr>
        <xdr:cNvPr id="204" name="テキスト ボックス 203">
          <a:extLst>
            <a:ext uri="{FF2B5EF4-FFF2-40B4-BE49-F238E27FC236}">
              <a16:creationId xmlns:a16="http://schemas.microsoft.com/office/drawing/2014/main" id="{8E03FF52-D3D5-4CCA-B9AE-F922EBCBA26F}"/>
            </a:ext>
          </a:extLst>
        </xdr:cNvPr>
        <xdr:cNvSpPr txBox="1"/>
      </xdr:nvSpPr>
      <xdr:spPr>
        <a:xfrm>
          <a:off x="1719795" y="1222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94082</xdr:rowOff>
    </xdr:from>
    <xdr:to>
      <xdr:col>6</xdr:col>
      <xdr:colOff>38100</xdr:colOff>
      <xdr:row>70</xdr:row>
      <xdr:rowOff>24232</xdr:rowOff>
    </xdr:to>
    <xdr:sp macro="" textlink="">
      <xdr:nvSpPr>
        <xdr:cNvPr id="205" name="楕円 204">
          <a:extLst>
            <a:ext uri="{FF2B5EF4-FFF2-40B4-BE49-F238E27FC236}">
              <a16:creationId xmlns:a16="http://schemas.microsoft.com/office/drawing/2014/main" id="{CA2BA0BC-05B8-4970-887B-CBF1A1DD14A9}"/>
            </a:ext>
          </a:extLst>
        </xdr:cNvPr>
        <xdr:cNvSpPr/>
      </xdr:nvSpPr>
      <xdr:spPr>
        <a:xfrm>
          <a:off x="1079500" y="1192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40759</xdr:rowOff>
    </xdr:from>
    <xdr:ext cx="599010" cy="259045"/>
    <xdr:sp macro="" textlink="">
      <xdr:nvSpPr>
        <xdr:cNvPr id="206" name="テキスト ボックス 205">
          <a:extLst>
            <a:ext uri="{FF2B5EF4-FFF2-40B4-BE49-F238E27FC236}">
              <a16:creationId xmlns:a16="http://schemas.microsoft.com/office/drawing/2014/main" id="{B796D721-5D39-4A7C-9BCF-76D13602E842}"/>
            </a:ext>
          </a:extLst>
        </xdr:cNvPr>
        <xdr:cNvSpPr txBox="1"/>
      </xdr:nvSpPr>
      <xdr:spPr>
        <a:xfrm>
          <a:off x="830795" y="1169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5B0B381C-FE01-4C28-87C6-A7EF0A8E0D29}"/>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C6674FF2-D707-424B-9EBA-C49D70AD454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EA0C82FB-B37E-4EA2-9DD7-4A7F8239223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4534F62B-1E89-464A-9236-42C341387035}"/>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D0C22EDA-F4C7-47BE-A70C-ABB866B898F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9DF8C7DF-55ED-4927-B788-111CBBF392C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19214462-EF11-4AC4-854B-FD5D42984719}"/>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2E67BB72-01A7-42B8-B816-19D4741C74A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F8680567-8972-4B21-A2A7-A63542B59B03}"/>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DDC27D91-6188-4294-9C4D-C5D1B8C8931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1B658A06-26FB-41D6-AA9B-9EAA210C38E7}"/>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F3BF5ABE-8858-4B5C-8847-60C37E794EE3}"/>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BBE4F2AF-8EA0-4165-B2D6-00EEF1A7FF58}"/>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4E730BA0-77DF-4A16-B784-00AFBEC631B1}"/>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2A38E634-7ADC-4439-9C8A-F07AD857208A}"/>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14E5DEF0-D854-4DDD-B137-CD0F02BE97FA}"/>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979D613D-2122-4652-8D02-F8122363EC9E}"/>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721E5F6E-96B0-4B58-AEB4-D62D3274D718}"/>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8DA4E8BD-CFCA-45A2-B85E-2A75277EF243}"/>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C16390A2-9902-4867-B08D-195C8EA6C82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180A21CB-F0C7-478B-9E5E-74BA88B592A8}"/>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57DD4253-FAF4-4384-A7AB-DEC8C6BF1B2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7BAD62E4-822B-466B-B453-E63323107FA8}"/>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54D7F42C-50CF-4D19-9C2B-955E63AA12C4}"/>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14EF818B-D712-48A9-90A0-D5638D84D2D5}"/>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8B81AED5-9F99-4ACB-AB47-FF1F3782EC9F}"/>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27B475C2-AF96-4133-A77A-93AFA03737F3}"/>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1C1E94BE-98D9-48D9-80CE-63BA77E86AFC}"/>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C38A2C6-F777-4B7B-8894-869F95B23BE4}"/>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28284</xdr:rowOff>
    </xdr:from>
    <xdr:to>
      <xdr:col>24</xdr:col>
      <xdr:colOff>63500</xdr:colOff>
      <xdr:row>96</xdr:row>
      <xdr:rowOff>112421</xdr:rowOff>
    </xdr:to>
    <xdr:cxnSp macro="">
      <xdr:nvCxnSpPr>
        <xdr:cNvPr id="236" name="直線コネクタ 235">
          <a:extLst>
            <a:ext uri="{FF2B5EF4-FFF2-40B4-BE49-F238E27FC236}">
              <a16:creationId xmlns:a16="http://schemas.microsoft.com/office/drawing/2014/main" id="{58BE3BEE-EF52-454C-AC6E-EEF4A5ADFE8A}"/>
            </a:ext>
          </a:extLst>
        </xdr:cNvPr>
        <xdr:cNvCxnSpPr/>
      </xdr:nvCxnSpPr>
      <xdr:spPr>
        <a:xfrm>
          <a:off x="3797300" y="15973134"/>
          <a:ext cx="838200" cy="59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a:extLst>
            <a:ext uri="{FF2B5EF4-FFF2-40B4-BE49-F238E27FC236}">
              <a16:creationId xmlns:a16="http://schemas.microsoft.com/office/drawing/2014/main" id="{7AD7FF27-CB70-478A-BE23-EA54C2A70DB2}"/>
            </a:ext>
          </a:extLst>
        </xdr:cNvPr>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70D5671E-9D90-4E65-B630-4C7240AA7625}"/>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100127</xdr:rowOff>
    </xdr:from>
    <xdr:to>
      <xdr:col>19</xdr:col>
      <xdr:colOff>177800</xdr:colOff>
      <xdr:row>93</xdr:row>
      <xdr:rowOff>28284</xdr:rowOff>
    </xdr:to>
    <xdr:cxnSp macro="">
      <xdr:nvCxnSpPr>
        <xdr:cNvPr id="239" name="直線コネクタ 238">
          <a:extLst>
            <a:ext uri="{FF2B5EF4-FFF2-40B4-BE49-F238E27FC236}">
              <a16:creationId xmlns:a16="http://schemas.microsoft.com/office/drawing/2014/main" id="{EF3710E7-D8FF-4EB5-AA8F-A654266E25DE}"/>
            </a:ext>
          </a:extLst>
        </xdr:cNvPr>
        <xdr:cNvCxnSpPr/>
      </xdr:nvCxnSpPr>
      <xdr:spPr>
        <a:xfrm>
          <a:off x="2908300" y="15873527"/>
          <a:ext cx="889000" cy="9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E6304431-940E-43DD-8167-59D36896FA9F}"/>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a:extLst>
            <a:ext uri="{FF2B5EF4-FFF2-40B4-BE49-F238E27FC236}">
              <a16:creationId xmlns:a16="http://schemas.microsoft.com/office/drawing/2014/main" id="{CD4D7314-92D4-4A2F-9C17-42D0D1EBAD57}"/>
            </a:ext>
          </a:extLst>
        </xdr:cNvPr>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100127</xdr:rowOff>
    </xdr:from>
    <xdr:to>
      <xdr:col>15</xdr:col>
      <xdr:colOff>50800</xdr:colOff>
      <xdr:row>94</xdr:row>
      <xdr:rowOff>78803</xdr:rowOff>
    </xdr:to>
    <xdr:cxnSp macro="">
      <xdr:nvCxnSpPr>
        <xdr:cNvPr id="242" name="直線コネクタ 241">
          <a:extLst>
            <a:ext uri="{FF2B5EF4-FFF2-40B4-BE49-F238E27FC236}">
              <a16:creationId xmlns:a16="http://schemas.microsoft.com/office/drawing/2014/main" id="{D997B58B-F203-4144-955B-4EEDB64BA2E7}"/>
            </a:ext>
          </a:extLst>
        </xdr:cNvPr>
        <xdr:cNvCxnSpPr/>
      </xdr:nvCxnSpPr>
      <xdr:spPr>
        <a:xfrm flipV="1">
          <a:off x="2019300" y="15873527"/>
          <a:ext cx="889000" cy="32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26DAC5E2-1513-4B8B-8643-745FC9C874E5}"/>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a:extLst>
            <a:ext uri="{FF2B5EF4-FFF2-40B4-BE49-F238E27FC236}">
              <a16:creationId xmlns:a16="http://schemas.microsoft.com/office/drawing/2014/main" id="{33029884-6719-46FF-9690-E71839B859E8}"/>
            </a:ext>
          </a:extLst>
        </xdr:cNvPr>
        <xdr:cNvSpPr txBox="1"/>
      </xdr:nvSpPr>
      <xdr:spPr>
        <a:xfrm>
          <a:off x="2641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111430</xdr:rowOff>
    </xdr:from>
    <xdr:to>
      <xdr:col>10</xdr:col>
      <xdr:colOff>114300</xdr:colOff>
      <xdr:row>94</xdr:row>
      <xdr:rowOff>78803</xdr:rowOff>
    </xdr:to>
    <xdr:cxnSp macro="">
      <xdr:nvCxnSpPr>
        <xdr:cNvPr id="245" name="直線コネクタ 244">
          <a:extLst>
            <a:ext uri="{FF2B5EF4-FFF2-40B4-BE49-F238E27FC236}">
              <a16:creationId xmlns:a16="http://schemas.microsoft.com/office/drawing/2014/main" id="{CC89CEBE-65D7-43C7-AD6D-BF8D6921AC7A}"/>
            </a:ext>
          </a:extLst>
        </xdr:cNvPr>
        <xdr:cNvCxnSpPr/>
      </xdr:nvCxnSpPr>
      <xdr:spPr>
        <a:xfrm>
          <a:off x="1130300" y="15884830"/>
          <a:ext cx="889000" cy="3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357B5754-943D-4FAC-875E-B7E64D11057B}"/>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7" name="テキスト ボックス 246">
          <a:extLst>
            <a:ext uri="{FF2B5EF4-FFF2-40B4-BE49-F238E27FC236}">
              <a16:creationId xmlns:a16="http://schemas.microsoft.com/office/drawing/2014/main" id="{6F16DAA4-790D-4D9D-A2CD-D2B1BF8FEA5F}"/>
            </a:ext>
          </a:extLst>
        </xdr:cNvPr>
        <xdr:cNvSpPr txBox="1"/>
      </xdr:nvSpPr>
      <xdr:spPr>
        <a:xfrm>
          <a:off x="1752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6F48877C-6EA1-41FE-9A53-F92E07ABEFF9}"/>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49" name="テキスト ボックス 248">
          <a:extLst>
            <a:ext uri="{FF2B5EF4-FFF2-40B4-BE49-F238E27FC236}">
              <a16:creationId xmlns:a16="http://schemas.microsoft.com/office/drawing/2014/main" id="{C3B89A2A-50EA-453C-B78E-2ACB25977695}"/>
            </a:ext>
          </a:extLst>
        </xdr:cNvPr>
        <xdr:cNvSpPr txBox="1"/>
      </xdr:nvSpPr>
      <xdr:spPr>
        <a:xfrm>
          <a:off x="863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2EBFB57F-BD18-47F0-A517-FD870EEF9824}"/>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24247FD6-6616-41FE-AD19-EEF890038D74}"/>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E57D4AC8-5F9A-4E3E-872B-EAE4C509B72F}"/>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34E5ED68-69CD-4180-BF4E-AB5FFC752546}"/>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D2991F6E-2B2E-4438-811D-1CE6A19F88A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61621</xdr:rowOff>
    </xdr:from>
    <xdr:to>
      <xdr:col>24</xdr:col>
      <xdr:colOff>114300</xdr:colOff>
      <xdr:row>96</xdr:row>
      <xdr:rowOff>163221</xdr:rowOff>
    </xdr:to>
    <xdr:sp macro="" textlink="">
      <xdr:nvSpPr>
        <xdr:cNvPr id="255" name="楕円 254">
          <a:extLst>
            <a:ext uri="{FF2B5EF4-FFF2-40B4-BE49-F238E27FC236}">
              <a16:creationId xmlns:a16="http://schemas.microsoft.com/office/drawing/2014/main" id="{0D611AB5-2DE4-47FA-B4C2-D85A8091A0FE}"/>
            </a:ext>
          </a:extLst>
        </xdr:cNvPr>
        <xdr:cNvSpPr/>
      </xdr:nvSpPr>
      <xdr:spPr>
        <a:xfrm>
          <a:off x="4584700" y="165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84498</xdr:rowOff>
    </xdr:from>
    <xdr:ext cx="534377" cy="259045"/>
    <xdr:sp macro="" textlink="">
      <xdr:nvSpPr>
        <xdr:cNvPr id="256" name="衛生費該当値テキスト">
          <a:extLst>
            <a:ext uri="{FF2B5EF4-FFF2-40B4-BE49-F238E27FC236}">
              <a16:creationId xmlns:a16="http://schemas.microsoft.com/office/drawing/2014/main" id="{E5D6121D-C0F6-4B7A-9482-A4F2BA5EE172}"/>
            </a:ext>
          </a:extLst>
        </xdr:cNvPr>
        <xdr:cNvSpPr txBox="1"/>
      </xdr:nvSpPr>
      <xdr:spPr>
        <a:xfrm>
          <a:off x="4686300" y="1637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148934</xdr:rowOff>
    </xdr:from>
    <xdr:to>
      <xdr:col>20</xdr:col>
      <xdr:colOff>38100</xdr:colOff>
      <xdr:row>93</xdr:row>
      <xdr:rowOff>79084</xdr:rowOff>
    </xdr:to>
    <xdr:sp macro="" textlink="">
      <xdr:nvSpPr>
        <xdr:cNvPr id="257" name="楕円 256">
          <a:extLst>
            <a:ext uri="{FF2B5EF4-FFF2-40B4-BE49-F238E27FC236}">
              <a16:creationId xmlns:a16="http://schemas.microsoft.com/office/drawing/2014/main" id="{D39507AF-62AE-49F1-BD53-A2FBF57B0284}"/>
            </a:ext>
          </a:extLst>
        </xdr:cNvPr>
        <xdr:cNvSpPr/>
      </xdr:nvSpPr>
      <xdr:spPr>
        <a:xfrm>
          <a:off x="3746500" y="159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95611</xdr:rowOff>
    </xdr:from>
    <xdr:ext cx="599010" cy="259045"/>
    <xdr:sp macro="" textlink="">
      <xdr:nvSpPr>
        <xdr:cNvPr id="258" name="テキスト ボックス 257">
          <a:extLst>
            <a:ext uri="{FF2B5EF4-FFF2-40B4-BE49-F238E27FC236}">
              <a16:creationId xmlns:a16="http://schemas.microsoft.com/office/drawing/2014/main" id="{A789A8E8-610C-4DDE-BB10-F2BE47425890}"/>
            </a:ext>
          </a:extLst>
        </xdr:cNvPr>
        <xdr:cNvSpPr txBox="1"/>
      </xdr:nvSpPr>
      <xdr:spPr>
        <a:xfrm>
          <a:off x="3497795" y="1569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49327</xdr:rowOff>
    </xdr:from>
    <xdr:to>
      <xdr:col>15</xdr:col>
      <xdr:colOff>101600</xdr:colOff>
      <xdr:row>92</xdr:row>
      <xdr:rowOff>150927</xdr:rowOff>
    </xdr:to>
    <xdr:sp macro="" textlink="">
      <xdr:nvSpPr>
        <xdr:cNvPr id="259" name="楕円 258">
          <a:extLst>
            <a:ext uri="{FF2B5EF4-FFF2-40B4-BE49-F238E27FC236}">
              <a16:creationId xmlns:a16="http://schemas.microsoft.com/office/drawing/2014/main" id="{83F4A7D1-25E2-4978-9CC2-A80C2D273853}"/>
            </a:ext>
          </a:extLst>
        </xdr:cNvPr>
        <xdr:cNvSpPr/>
      </xdr:nvSpPr>
      <xdr:spPr>
        <a:xfrm>
          <a:off x="2857500" y="1582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167454</xdr:rowOff>
    </xdr:from>
    <xdr:ext cx="599010" cy="259045"/>
    <xdr:sp macro="" textlink="">
      <xdr:nvSpPr>
        <xdr:cNvPr id="260" name="テキスト ボックス 259">
          <a:extLst>
            <a:ext uri="{FF2B5EF4-FFF2-40B4-BE49-F238E27FC236}">
              <a16:creationId xmlns:a16="http://schemas.microsoft.com/office/drawing/2014/main" id="{B97754D7-5E85-461C-88C3-5605354F9B94}"/>
            </a:ext>
          </a:extLst>
        </xdr:cNvPr>
        <xdr:cNvSpPr txBox="1"/>
      </xdr:nvSpPr>
      <xdr:spPr>
        <a:xfrm>
          <a:off x="2608795" y="1559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28003</xdr:rowOff>
    </xdr:from>
    <xdr:to>
      <xdr:col>10</xdr:col>
      <xdr:colOff>165100</xdr:colOff>
      <xdr:row>94</xdr:row>
      <xdr:rowOff>129603</xdr:rowOff>
    </xdr:to>
    <xdr:sp macro="" textlink="">
      <xdr:nvSpPr>
        <xdr:cNvPr id="261" name="楕円 260">
          <a:extLst>
            <a:ext uri="{FF2B5EF4-FFF2-40B4-BE49-F238E27FC236}">
              <a16:creationId xmlns:a16="http://schemas.microsoft.com/office/drawing/2014/main" id="{81532ED2-7FD2-4175-A8F3-0F88F6D4D5BD}"/>
            </a:ext>
          </a:extLst>
        </xdr:cNvPr>
        <xdr:cNvSpPr/>
      </xdr:nvSpPr>
      <xdr:spPr>
        <a:xfrm>
          <a:off x="1968500" y="161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146130</xdr:rowOff>
    </xdr:from>
    <xdr:ext cx="534377" cy="259045"/>
    <xdr:sp macro="" textlink="">
      <xdr:nvSpPr>
        <xdr:cNvPr id="262" name="テキスト ボックス 261">
          <a:extLst>
            <a:ext uri="{FF2B5EF4-FFF2-40B4-BE49-F238E27FC236}">
              <a16:creationId xmlns:a16="http://schemas.microsoft.com/office/drawing/2014/main" id="{6AB06334-CA3F-41DF-8241-DA48B059005D}"/>
            </a:ext>
          </a:extLst>
        </xdr:cNvPr>
        <xdr:cNvSpPr txBox="1"/>
      </xdr:nvSpPr>
      <xdr:spPr>
        <a:xfrm>
          <a:off x="1752111" y="159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60630</xdr:rowOff>
    </xdr:from>
    <xdr:to>
      <xdr:col>6</xdr:col>
      <xdr:colOff>38100</xdr:colOff>
      <xdr:row>92</xdr:row>
      <xdr:rowOff>162230</xdr:rowOff>
    </xdr:to>
    <xdr:sp macro="" textlink="">
      <xdr:nvSpPr>
        <xdr:cNvPr id="263" name="楕円 262">
          <a:extLst>
            <a:ext uri="{FF2B5EF4-FFF2-40B4-BE49-F238E27FC236}">
              <a16:creationId xmlns:a16="http://schemas.microsoft.com/office/drawing/2014/main" id="{98304D4E-B58D-4E60-8D5C-5ED17D9CF2CE}"/>
            </a:ext>
          </a:extLst>
        </xdr:cNvPr>
        <xdr:cNvSpPr/>
      </xdr:nvSpPr>
      <xdr:spPr>
        <a:xfrm>
          <a:off x="1079500" y="158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7307</xdr:rowOff>
    </xdr:from>
    <xdr:ext cx="599010" cy="259045"/>
    <xdr:sp macro="" textlink="">
      <xdr:nvSpPr>
        <xdr:cNvPr id="264" name="テキスト ボックス 263">
          <a:extLst>
            <a:ext uri="{FF2B5EF4-FFF2-40B4-BE49-F238E27FC236}">
              <a16:creationId xmlns:a16="http://schemas.microsoft.com/office/drawing/2014/main" id="{2C5F6298-5A9D-464C-8116-5FA6D5574602}"/>
            </a:ext>
          </a:extLst>
        </xdr:cNvPr>
        <xdr:cNvSpPr txBox="1"/>
      </xdr:nvSpPr>
      <xdr:spPr>
        <a:xfrm>
          <a:off x="830795" y="1560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FFE8F71F-86D1-4BA3-B8A9-3D24BB2247A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64FCCE33-174C-492E-AADF-2E6D65ECE94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F6C7130E-791B-459D-8A70-1BCCACA325F3}"/>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F3176126-4C0F-4B01-91A5-0AADEAF7C06A}"/>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13239EEA-0A77-460E-B45B-E57EFB299BA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B702664B-ABFA-49B7-A7D5-F9409884AAB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1FD19DB8-3BF7-4134-A2E4-0A60E7EB689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9675A143-B21A-46FA-B421-DFE5B300C4A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D3B1487E-1C19-4E86-993D-75E713B7B937}"/>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28586F34-5E45-420F-9AAE-4E754C22BC1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413348B8-E73E-46ED-A990-9A53B81511B6}"/>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78A41C2B-D08D-46BD-BB3B-939F4C58DE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18DBD1AB-AFE0-41B5-BA78-8FEB618C6949}"/>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466CC413-AC15-46C5-ACF2-F5ACAB6A1DC4}"/>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7E7CB618-A929-411F-9016-8B5E1BFAB275}"/>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F4CE14EE-D0BE-4C42-AA0E-81BF609C7397}"/>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D2241A54-3133-4A71-8498-882601D54DE3}"/>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21996D95-9D1E-4453-B7A6-846AA5025C4C}"/>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B9C01F58-0B39-4DD5-9633-8A414D959B4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93B6ED23-5EC0-4527-AE61-FA7E0B508076}"/>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D4349B5E-EC80-48F7-8EE1-315611C4A33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97F727B3-CC90-4C0F-B481-FBB669296372}"/>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D7F4F049-9062-4322-8DC0-F81E5E11245C}"/>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ECDB0578-CC9B-4577-86A0-19BEFCD43118}"/>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B2F82FC9-A187-4514-92E1-1507B6906F4F}"/>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EC72764-D253-4F61-B4BB-9E1C1A0DF97B}"/>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84379</xdr:rowOff>
    </xdr:from>
    <xdr:to>
      <xdr:col>55</xdr:col>
      <xdr:colOff>0</xdr:colOff>
      <xdr:row>36</xdr:row>
      <xdr:rowOff>122326</xdr:rowOff>
    </xdr:to>
    <xdr:cxnSp macro="">
      <xdr:nvCxnSpPr>
        <xdr:cNvPr id="291" name="直線コネクタ 290">
          <a:extLst>
            <a:ext uri="{FF2B5EF4-FFF2-40B4-BE49-F238E27FC236}">
              <a16:creationId xmlns:a16="http://schemas.microsoft.com/office/drawing/2014/main" id="{3071A0A3-9555-4A09-B28B-F433168DB7BF}"/>
            </a:ext>
          </a:extLst>
        </xdr:cNvPr>
        <xdr:cNvCxnSpPr/>
      </xdr:nvCxnSpPr>
      <xdr:spPr>
        <a:xfrm>
          <a:off x="9639300" y="6256579"/>
          <a:ext cx="8382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24808</xdr:rowOff>
    </xdr:from>
    <xdr:ext cx="378565" cy="259045"/>
    <xdr:sp macro="" textlink="">
      <xdr:nvSpPr>
        <xdr:cNvPr id="292" name="労働費平均値テキスト">
          <a:extLst>
            <a:ext uri="{FF2B5EF4-FFF2-40B4-BE49-F238E27FC236}">
              <a16:creationId xmlns:a16="http://schemas.microsoft.com/office/drawing/2014/main" id="{E078D17B-2F19-4BC2-BD25-6AB34112C2F0}"/>
            </a:ext>
          </a:extLst>
        </xdr:cNvPr>
        <xdr:cNvSpPr txBox="1"/>
      </xdr:nvSpPr>
      <xdr:spPr>
        <a:xfrm>
          <a:off x="10528300" y="6368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B5FF0FC1-CBC1-4E1D-9B25-5CB057404C93}"/>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84379</xdr:rowOff>
    </xdr:from>
    <xdr:to>
      <xdr:col>50</xdr:col>
      <xdr:colOff>114300</xdr:colOff>
      <xdr:row>36</xdr:row>
      <xdr:rowOff>114554</xdr:rowOff>
    </xdr:to>
    <xdr:cxnSp macro="">
      <xdr:nvCxnSpPr>
        <xdr:cNvPr id="294" name="直線コネクタ 293">
          <a:extLst>
            <a:ext uri="{FF2B5EF4-FFF2-40B4-BE49-F238E27FC236}">
              <a16:creationId xmlns:a16="http://schemas.microsoft.com/office/drawing/2014/main" id="{4F2B53DE-0453-48DC-82A2-583D93D69CF6}"/>
            </a:ext>
          </a:extLst>
        </xdr:cNvPr>
        <xdr:cNvCxnSpPr/>
      </xdr:nvCxnSpPr>
      <xdr:spPr>
        <a:xfrm flipV="1">
          <a:off x="8750300" y="6256579"/>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F2DCC335-2499-4607-825F-AE714752FDE4}"/>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162882</xdr:rowOff>
    </xdr:from>
    <xdr:ext cx="378565" cy="259045"/>
    <xdr:sp macro="" textlink="">
      <xdr:nvSpPr>
        <xdr:cNvPr id="296" name="テキスト ボックス 295">
          <a:extLst>
            <a:ext uri="{FF2B5EF4-FFF2-40B4-BE49-F238E27FC236}">
              <a16:creationId xmlns:a16="http://schemas.microsoft.com/office/drawing/2014/main" id="{BCE4620F-B1D7-4835-96BC-F2B549B2C817}"/>
            </a:ext>
          </a:extLst>
        </xdr:cNvPr>
        <xdr:cNvSpPr txBox="1"/>
      </xdr:nvSpPr>
      <xdr:spPr>
        <a:xfrm>
          <a:off x="9450017" y="65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18085</xdr:rowOff>
    </xdr:from>
    <xdr:to>
      <xdr:col>45</xdr:col>
      <xdr:colOff>177800</xdr:colOff>
      <xdr:row>36</xdr:row>
      <xdr:rowOff>114554</xdr:rowOff>
    </xdr:to>
    <xdr:cxnSp macro="">
      <xdr:nvCxnSpPr>
        <xdr:cNvPr id="297" name="直線コネクタ 296">
          <a:extLst>
            <a:ext uri="{FF2B5EF4-FFF2-40B4-BE49-F238E27FC236}">
              <a16:creationId xmlns:a16="http://schemas.microsoft.com/office/drawing/2014/main" id="{8455753D-87AD-4C92-A83C-6B141752BA43}"/>
            </a:ext>
          </a:extLst>
        </xdr:cNvPr>
        <xdr:cNvCxnSpPr/>
      </xdr:nvCxnSpPr>
      <xdr:spPr>
        <a:xfrm>
          <a:off x="7861300" y="6190285"/>
          <a:ext cx="889000" cy="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48C8B004-9F23-445F-95A4-D5CE84974FBC}"/>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32580</xdr:rowOff>
    </xdr:from>
    <xdr:ext cx="378565" cy="259045"/>
    <xdr:sp macro="" textlink="">
      <xdr:nvSpPr>
        <xdr:cNvPr id="299" name="テキスト ボックス 298">
          <a:extLst>
            <a:ext uri="{FF2B5EF4-FFF2-40B4-BE49-F238E27FC236}">
              <a16:creationId xmlns:a16="http://schemas.microsoft.com/office/drawing/2014/main" id="{F5F4CBD3-B5C4-452E-B59E-4D652C1F8424}"/>
            </a:ext>
          </a:extLst>
        </xdr:cNvPr>
        <xdr:cNvSpPr txBox="1"/>
      </xdr:nvSpPr>
      <xdr:spPr>
        <a:xfrm>
          <a:off x="8561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18085</xdr:rowOff>
    </xdr:from>
    <xdr:to>
      <xdr:col>41</xdr:col>
      <xdr:colOff>50800</xdr:colOff>
      <xdr:row>37</xdr:row>
      <xdr:rowOff>60147</xdr:rowOff>
    </xdr:to>
    <xdr:cxnSp macro="">
      <xdr:nvCxnSpPr>
        <xdr:cNvPr id="300" name="直線コネクタ 299">
          <a:extLst>
            <a:ext uri="{FF2B5EF4-FFF2-40B4-BE49-F238E27FC236}">
              <a16:creationId xmlns:a16="http://schemas.microsoft.com/office/drawing/2014/main" id="{B863DF05-369A-411E-9D64-04AEA4E62FCC}"/>
            </a:ext>
          </a:extLst>
        </xdr:cNvPr>
        <xdr:cNvCxnSpPr/>
      </xdr:nvCxnSpPr>
      <xdr:spPr>
        <a:xfrm flipV="1">
          <a:off x="6972300" y="6190285"/>
          <a:ext cx="889000" cy="2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1DBDBF37-FDEE-4DAA-A6C1-DF0C785A5562}"/>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22064</xdr:rowOff>
    </xdr:from>
    <xdr:ext cx="378565" cy="259045"/>
    <xdr:sp macro="" textlink="">
      <xdr:nvSpPr>
        <xdr:cNvPr id="302" name="テキスト ボックス 301">
          <a:extLst>
            <a:ext uri="{FF2B5EF4-FFF2-40B4-BE49-F238E27FC236}">
              <a16:creationId xmlns:a16="http://schemas.microsoft.com/office/drawing/2014/main" id="{CEA1D16C-859F-42B4-A4F0-F9EF262112A0}"/>
            </a:ext>
          </a:extLst>
        </xdr:cNvPr>
        <xdr:cNvSpPr txBox="1"/>
      </xdr:nvSpPr>
      <xdr:spPr>
        <a:xfrm>
          <a:off x="7672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2EF9484F-8A26-4F3C-8614-EDF413AAD9D4}"/>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E29E3DD3-0EF2-4C15-9FCB-7A19EBB4F24C}"/>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7A003291-4A8E-4A3B-853B-D837D0716DD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6F03DE69-B362-4C03-A469-E0C9462CEA8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3AC34EC4-7391-470B-ACE4-4BC75B4C22A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3930589-3015-4207-826E-8F505543B53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4C856EBC-F7AE-407B-B03C-8BD3501068B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71526</xdr:rowOff>
    </xdr:from>
    <xdr:to>
      <xdr:col>55</xdr:col>
      <xdr:colOff>50800</xdr:colOff>
      <xdr:row>37</xdr:row>
      <xdr:rowOff>1676</xdr:rowOff>
    </xdr:to>
    <xdr:sp macro="" textlink="">
      <xdr:nvSpPr>
        <xdr:cNvPr id="310" name="楕円 309">
          <a:extLst>
            <a:ext uri="{FF2B5EF4-FFF2-40B4-BE49-F238E27FC236}">
              <a16:creationId xmlns:a16="http://schemas.microsoft.com/office/drawing/2014/main" id="{3E713FEE-FB4A-48F8-9626-0EA9D2383013}"/>
            </a:ext>
          </a:extLst>
        </xdr:cNvPr>
        <xdr:cNvSpPr/>
      </xdr:nvSpPr>
      <xdr:spPr>
        <a:xfrm>
          <a:off x="104267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94403</xdr:rowOff>
    </xdr:from>
    <xdr:ext cx="378565" cy="259045"/>
    <xdr:sp macro="" textlink="">
      <xdr:nvSpPr>
        <xdr:cNvPr id="311" name="労働費該当値テキスト">
          <a:extLst>
            <a:ext uri="{FF2B5EF4-FFF2-40B4-BE49-F238E27FC236}">
              <a16:creationId xmlns:a16="http://schemas.microsoft.com/office/drawing/2014/main" id="{19BE177F-1ECE-40F6-8CE5-008DAACE0747}"/>
            </a:ext>
          </a:extLst>
        </xdr:cNvPr>
        <xdr:cNvSpPr txBox="1"/>
      </xdr:nvSpPr>
      <xdr:spPr>
        <a:xfrm>
          <a:off x="10528300" y="6095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33579</xdr:rowOff>
    </xdr:from>
    <xdr:to>
      <xdr:col>50</xdr:col>
      <xdr:colOff>165100</xdr:colOff>
      <xdr:row>36</xdr:row>
      <xdr:rowOff>135179</xdr:rowOff>
    </xdr:to>
    <xdr:sp macro="" textlink="">
      <xdr:nvSpPr>
        <xdr:cNvPr id="312" name="楕円 311">
          <a:extLst>
            <a:ext uri="{FF2B5EF4-FFF2-40B4-BE49-F238E27FC236}">
              <a16:creationId xmlns:a16="http://schemas.microsoft.com/office/drawing/2014/main" id="{ECDDD0B0-6C8E-4F16-895E-624417D77837}"/>
            </a:ext>
          </a:extLst>
        </xdr:cNvPr>
        <xdr:cNvSpPr/>
      </xdr:nvSpPr>
      <xdr:spPr>
        <a:xfrm>
          <a:off x="9588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151706</xdr:rowOff>
    </xdr:from>
    <xdr:ext cx="378565" cy="259045"/>
    <xdr:sp macro="" textlink="">
      <xdr:nvSpPr>
        <xdr:cNvPr id="313" name="テキスト ボックス 312">
          <a:extLst>
            <a:ext uri="{FF2B5EF4-FFF2-40B4-BE49-F238E27FC236}">
              <a16:creationId xmlns:a16="http://schemas.microsoft.com/office/drawing/2014/main" id="{CC94BA2D-5D7D-474B-A5EC-D5136037BE72}"/>
            </a:ext>
          </a:extLst>
        </xdr:cNvPr>
        <xdr:cNvSpPr txBox="1"/>
      </xdr:nvSpPr>
      <xdr:spPr>
        <a:xfrm>
          <a:off x="9450017" y="598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63754</xdr:rowOff>
    </xdr:from>
    <xdr:to>
      <xdr:col>46</xdr:col>
      <xdr:colOff>38100</xdr:colOff>
      <xdr:row>36</xdr:row>
      <xdr:rowOff>165354</xdr:rowOff>
    </xdr:to>
    <xdr:sp macro="" textlink="">
      <xdr:nvSpPr>
        <xdr:cNvPr id="314" name="楕円 313">
          <a:extLst>
            <a:ext uri="{FF2B5EF4-FFF2-40B4-BE49-F238E27FC236}">
              <a16:creationId xmlns:a16="http://schemas.microsoft.com/office/drawing/2014/main" id="{7BC6F436-57D5-4751-877E-1F6B7F905FE0}"/>
            </a:ext>
          </a:extLst>
        </xdr:cNvPr>
        <xdr:cNvSpPr/>
      </xdr:nvSpPr>
      <xdr:spPr>
        <a:xfrm>
          <a:off x="8699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10431</xdr:rowOff>
    </xdr:from>
    <xdr:ext cx="378565" cy="259045"/>
    <xdr:sp macro="" textlink="">
      <xdr:nvSpPr>
        <xdr:cNvPr id="315" name="テキスト ボックス 314">
          <a:extLst>
            <a:ext uri="{FF2B5EF4-FFF2-40B4-BE49-F238E27FC236}">
              <a16:creationId xmlns:a16="http://schemas.microsoft.com/office/drawing/2014/main" id="{ED0E0303-38A5-4659-AE94-372C3E6E3257}"/>
            </a:ext>
          </a:extLst>
        </xdr:cNvPr>
        <xdr:cNvSpPr txBox="1"/>
      </xdr:nvSpPr>
      <xdr:spPr>
        <a:xfrm>
          <a:off x="8561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138735</xdr:rowOff>
    </xdr:from>
    <xdr:to>
      <xdr:col>41</xdr:col>
      <xdr:colOff>101600</xdr:colOff>
      <xdr:row>36</xdr:row>
      <xdr:rowOff>68885</xdr:rowOff>
    </xdr:to>
    <xdr:sp macro="" textlink="">
      <xdr:nvSpPr>
        <xdr:cNvPr id="316" name="楕円 315">
          <a:extLst>
            <a:ext uri="{FF2B5EF4-FFF2-40B4-BE49-F238E27FC236}">
              <a16:creationId xmlns:a16="http://schemas.microsoft.com/office/drawing/2014/main" id="{E0B3E260-5AF5-4D4F-9D2E-14265BB4820C}"/>
            </a:ext>
          </a:extLst>
        </xdr:cNvPr>
        <xdr:cNvSpPr/>
      </xdr:nvSpPr>
      <xdr:spPr>
        <a:xfrm>
          <a:off x="7810500" y="61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85412</xdr:rowOff>
    </xdr:from>
    <xdr:ext cx="469744" cy="259045"/>
    <xdr:sp macro="" textlink="">
      <xdr:nvSpPr>
        <xdr:cNvPr id="317" name="テキスト ボックス 316">
          <a:extLst>
            <a:ext uri="{FF2B5EF4-FFF2-40B4-BE49-F238E27FC236}">
              <a16:creationId xmlns:a16="http://schemas.microsoft.com/office/drawing/2014/main" id="{92612341-3568-4478-A683-178374BA7C27}"/>
            </a:ext>
          </a:extLst>
        </xdr:cNvPr>
        <xdr:cNvSpPr txBox="1"/>
      </xdr:nvSpPr>
      <xdr:spPr>
        <a:xfrm>
          <a:off x="7626428" y="591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9347</xdr:rowOff>
    </xdr:from>
    <xdr:to>
      <xdr:col>36</xdr:col>
      <xdr:colOff>165100</xdr:colOff>
      <xdr:row>37</xdr:row>
      <xdr:rowOff>110947</xdr:rowOff>
    </xdr:to>
    <xdr:sp macro="" textlink="">
      <xdr:nvSpPr>
        <xdr:cNvPr id="318" name="楕円 317">
          <a:extLst>
            <a:ext uri="{FF2B5EF4-FFF2-40B4-BE49-F238E27FC236}">
              <a16:creationId xmlns:a16="http://schemas.microsoft.com/office/drawing/2014/main" id="{D354F17D-4CA2-4159-BCD9-4E0ADFB57046}"/>
            </a:ext>
          </a:extLst>
        </xdr:cNvPr>
        <xdr:cNvSpPr/>
      </xdr:nvSpPr>
      <xdr:spPr>
        <a:xfrm>
          <a:off x="6921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102074</xdr:rowOff>
    </xdr:from>
    <xdr:ext cx="378565" cy="259045"/>
    <xdr:sp macro="" textlink="">
      <xdr:nvSpPr>
        <xdr:cNvPr id="319" name="テキスト ボックス 318">
          <a:extLst>
            <a:ext uri="{FF2B5EF4-FFF2-40B4-BE49-F238E27FC236}">
              <a16:creationId xmlns:a16="http://schemas.microsoft.com/office/drawing/2014/main" id="{ADE86177-1706-4B59-A5DB-DB2309F1E1A4}"/>
            </a:ext>
          </a:extLst>
        </xdr:cNvPr>
        <xdr:cNvSpPr txBox="1"/>
      </xdr:nvSpPr>
      <xdr:spPr>
        <a:xfrm>
          <a:off x="6783017" y="6445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D2CE0325-3452-4194-8567-2211CFD2F312}"/>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36E772D4-419B-4814-AF4C-E010FFA5D178}"/>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70D57737-530A-428F-93CF-77C0039CF677}"/>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F2D7271-E41B-4891-B5B2-46D353788CC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FB4E585E-66FF-4DC0-84A4-BB3F9EDAEB7B}"/>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169C74F1-8CA3-45E5-833F-79F5B5EE162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12B8654A-DB39-48FC-8966-C1280B17BF3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7403EB1A-34D5-4FA0-A024-78BB5E2D221F}"/>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2DF3E0FD-F07C-4731-9326-DD4A2037939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49D35400-A228-40EB-8C77-A58E67E07755}"/>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1B8D8AD5-7C43-46DF-897B-1A12C897A316}"/>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BA224C41-E68C-4141-A1F7-8949A1A6E7FD}"/>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DDED6516-8255-4BF5-854C-BEEA8EC281BC}"/>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510B8DBA-88FC-419D-85F4-D585C37B893C}"/>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989EEECC-A992-45FF-83AE-C4331C20D94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DC295066-63D0-423B-B1E5-1C40CBE1181E}"/>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49417BD6-F655-4346-9106-A5D7CEAF6D2E}"/>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72B503EC-5AC2-4846-B0C4-A047ADBDB812}"/>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9061058B-08D4-44FC-90FC-5CE7F2D608C7}"/>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7345C7B2-269D-42EB-AF66-3ED53C38821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422A01AA-D416-45D4-B78C-0EC122C7553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1A6D3E14-503F-4812-A318-1935FC4FB9A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908F2138-B93E-4C1F-9D72-1193BA0DC27F}"/>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E57CF346-8C7F-4E6B-9E55-EBF51C20A3D9}"/>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84E27783-3B67-4658-B873-6BC3794A0842}"/>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45DC9E6A-112F-4A77-B743-9C72B4CBE7BC}"/>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55841547-A6D2-49F2-8644-22D2ABC06E21}"/>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74B002FB-9D54-4815-9A15-D16EDCE84763}"/>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8499</xdr:rowOff>
    </xdr:from>
    <xdr:to>
      <xdr:col>55</xdr:col>
      <xdr:colOff>0</xdr:colOff>
      <xdr:row>57</xdr:row>
      <xdr:rowOff>122448</xdr:rowOff>
    </xdr:to>
    <xdr:cxnSp macro="">
      <xdr:nvCxnSpPr>
        <xdr:cNvPr id="348" name="直線コネクタ 347">
          <a:extLst>
            <a:ext uri="{FF2B5EF4-FFF2-40B4-BE49-F238E27FC236}">
              <a16:creationId xmlns:a16="http://schemas.microsoft.com/office/drawing/2014/main" id="{AD08FF89-19D8-4FEC-AD8B-27262C53E16F}"/>
            </a:ext>
          </a:extLst>
        </xdr:cNvPr>
        <xdr:cNvCxnSpPr/>
      </xdr:nvCxnSpPr>
      <xdr:spPr>
        <a:xfrm>
          <a:off x="9639300" y="9781149"/>
          <a:ext cx="838200" cy="11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3D4DC48A-71CE-4C09-87AF-1952E9423A2D}"/>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BAC523D8-C6C4-4E8C-AA29-951E90694A77}"/>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133886</xdr:rowOff>
    </xdr:from>
    <xdr:to>
      <xdr:col>50</xdr:col>
      <xdr:colOff>114300</xdr:colOff>
      <xdr:row>57</xdr:row>
      <xdr:rowOff>8499</xdr:rowOff>
    </xdr:to>
    <xdr:cxnSp macro="">
      <xdr:nvCxnSpPr>
        <xdr:cNvPr id="351" name="直線コネクタ 350">
          <a:extLst>
            <a:ext uri="{FF2B5EF4-FFF2-40B4-BE49-F238E27FC236}">
              <a16:creationId xmlns:a16="http://schemas.microsoft.com/office/drawing/2014/main" id="{D6BE4925-BFBA-4A45-BD92-F762CDB83A50}"/>
            </a:ext>
          </a:extLst>
        </xdr:cNvPr>
        <xdr:cNvCxnSpPr/>
      </xdr:nvCxnSpPr>
      <xdr:spPr>
        <a:xfrm>
          <a:off x="8750300" y="9735086"/>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802E087C-BE5E-4CE7-93BC-DACC22D13B49}"/>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a:extLst>
            <a:ext uri="{FF2B5EF4-FFF2-40B4-BE49-F238E27FC236}">
              <a16:creationId xmlns:a16="http://schemas.microsoft.com/office/drawing/2014/main" id="{49CC81E9-CE3D-4EA9-8990-CAE6D9D06352}"/>
            </a:ext>
          </a:extLst>
        </xdr:cNvPr>
        <xdr:cNvSpPr txBox="1"/>
      </xdr:nvSpPr>
      <xdr:spPr>
        <a:xfrm>
          <a:off x="9372111" y="990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13840</xdr:rowOff>
    </xdr:from>
    <xdr:to>
      <xdr:col>45</xdr:col>
      <xdr:colOff>177800</xdr:colOff>
      <xdr:row>56</xdr:row>
      <xdr:rowOff>133886</xdr:rowOff>
    </xdr:to>
    <xdr:cxnSp macro="">
      <xdr:nvCxnSpPr>
        <xdr:cNvPr id="354" name="直線コネクタ 353">
          <a:extLst>
            <a:ext uri="{FF2B5EF4-FFF2-40B4-BE49-F238E27FC236}">
              <a16:creationId xmlns:a16="http://schemas.microsoft.com/office/drawing/2014/main" id="{9842EA56-CD41-4067-B22B-45DE6D6DDC2E}"/>
            </a:ext>
          </a:extLst>
        </xdr:cNvPr>
        <xdr:cNvCxnSpPr/>
      </xdr:nvCxnSpPr>
      <xdr:spPr>
        <a:xfrm>
          <a:off x="7861300" y="9443590"/>
          <a:ext cx="889000" cy="29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C8EE07B3-4015-4375-B624-135079456A0A}"/>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3E62398A-3F63-4881-B964-C1686BA69A75}"/>
            </a:ext>
          </a:extLst>
        </xdr:cNvPr>
        <xdr:cNvSpPr txBox="1"/>
      </xdr:nvSpPr>
      <xdr:spPr>
        <a:xfrm>
          <a:off x="8483111" y="992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125108</xdr:rowOff>
    </xdr:from>
    <xdr:to>
      <xdr:col>41</xdr:col>
      <xdr:colOff>50800</xdr:colOff>
      <xdr:row>55</xdr:row>
      <xdr:rowOff>13840</xdr:rowOff>
    </xdr:to>
    <xdr:cxnSp macro="">
      <xdr:nvCxnSpPr>
        <xdr:cNvPr id="357" name="直線コネクタ 356">
          <a:extLst>
            <a:ext uri="{FF2B5EF4-FFF2-40B4-BE49-F238E27FC236}">
              <a16:creationId xmlns:a16="http://schemas.microsoft.com/office/drawing/2014/main" id="{5EF52344-F466-4C95-A79A-15A606C8837C}"/>
            </a:ext>
          </a:extLst>
        </xdr:cNvPr>
        <xdr:cNvCxnSpPr/>
      </xdr:nvCxnSpPr>
      <xdr:spPr>
        <a:xfrm>
          <a:off x="6972300" y="8697608"/>
          <a:ext cx="889000" cy="7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D53B654C-17F3-4CBA-97A6-926147678E61}"/>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a:extLst>
            <a:ext uri="{FF2B5EF4-FFF2-40B4-BE49-F238E27FC236}">
              <a16:creationId xmlns:a16="http://schemas.microsoft.com/office/drawing/2014/main" id="{24CC3406-72A4-4BC9-B8C0-F434C8C48F13}"/>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4B9A67A-073B-464C-8284-BB0833B06509}"/>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137706</xdr:rowOff>
    </xdr:from>
    <xdr:ext cx="534377" cy="259045"/>
    <xdr:sp macro="" textlink="">
      <xdr:nvSpPr>
        <xdr:cNvPr id="361" name="テキスト ボックス 360">
          <a:extLst>
            <a:ext uri="{FF2B5EF4-FFF2-40B4-BE49-F238E27FC236}">
              <a16:creationId xmlns:a16="http://schemas.microsoft.com/office/drawing/2014/main" id="{71F2876F-5591-4C27-871B-AC5D927C4B26}"/>
            </a:ext>
          </a:extLst>
        </xdr:cNvPr>
        <xdr:cNvSpPr txBox="1"/>
      </xdr:nvSpPr>
      <xdr:spPr>
        <a:xfrm>
          <a:off x="6705111" y="991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F09C5780-D718-4CB5-8ADA-945B1F23101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9642A784-8098-425E-A8D5-44DFE271B1ED}"/>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14B049CD-5C0F-403D-B766-E8E4C5EFAC8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EB97A0B6-2DD3-481B-A04A-52451DAAC6FB}"/>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3FD52B67-80C4-4CF6-8B7A-B15EC41F1A9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71648</xdr:rowOff>
    </xdr:from>
    <xdr:to>
      <xdr:col>55</xdr:col>
      <xdr:colOff>50800</xdr:colOff>
      <xdr:row>58</xdr:row>
      <xdr:rowOff>1798</xdr:rowOff>
    </xdr:to>
    <xdr:sp macro="" textlink="">
      <xdr:nvSpPr>
        <xdr:cNvPr id="367" name="楕円 366">
          <a:extLst>
            <a:ext uri="{FF2B5EF4-FFF2-40B4-BE49-F238E27FC236}">
              <a16:creationId xmlns:a16="http://schemas.microsoft.com/office/drawing/2014/main" id="{A686D286-59C7-4A81-9A34-9F69ACF91D92}"/>
            </a:ext>
          </a:extLst>
        </xdr:cNvPr>
        <xdr:cNvSpPr/>
      </xdr:nvSpPr>
      <xdr:spPr>
        <a:xfrm>
          <a:off x="10426700" y="984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50075</xdr:rowOff>
    </xdr:from>
    <xdr:ext cx="534377" cy="259045"/>
    <xdr:sp macro="" textlink="">
      <xdr:nvSpPr>
        <xdr:cNvPr id="368" name="農林水産業費該当値テキスト">
          <a:extLst>
            <a:ext uri="{FF2B5EF4-FFF2-40B4-BE49-F238E27FC236}">
              <a16:creationId xmlns:a16="http://schemas.microsoft.com/office/drawing/2014/main" id="{0764C86E-AF93-4CB2-968D-49FB2B88E865}"/>
            </a:ext>
          </a:extLst>
        </xdr:cNvPr>
        <xdr:cNvSpPr txBox="1"/>
      </xdr:nvSpPr>
      <xdr:spPr>
        <a:xfrm>
          <a:off x="10528300" y="98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129149</xdr:rowOff>
    </xdr:from>
    <xdr:to>
      <xdr:col>50</xdr:col>
      <xdr:colOff>165100</xdr:colOff>
      <xdr:row>57</xdr:row>
      <xdr:rowOff>59299</xdr:rowOff>
    </xdr:to>
    <xdr:sp macro="" textlink="">
      <xdr:nvSpPr>
        <xdr:cNvPr id="369" name="楕円 368">
          <a:extLst>
            <a:ext uri="{FF2B5EF4-FFF2-40B4-BE49-F238E27FC236}">
              <a16:creationId xmlns:a16="http://schemas.microsoft.com/office/drawing/2014/main" id="{375EEAC1-45F0-42C5-8D07-A79A6B8D0B10}"/>
            </a:ext>
          </a:extLst>
        </xdr:cNvPr>
        <xdr:cNvSpPr/>
      </xdr:nvSpPr>
      <xdr:spPr>
        <a:xfrm>
          <a:off x="9588500" y="973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75826</xdr:rowOff>
    </xdr:from>
    <xdr:ext cx="534377" cy="259045"/>
    <xdr:sp macro="" textlink="">
      <xdr:nvSpPr>
        <xdr:cNvPr id="370" name="テキスト ボックス 369">
          <a:extLst>
            <a:ext uri="{FF2B5EF4-FFF2-40B4-BE49-F238E27FC236}">
              <a16:creationId xmlns:a16="http://schemas.microsoft.com/office/drawing/2014/main" id="{4EC82D19-3E2C-49AE-AE9C-E0F21A9700BB}"/>
            </a:ext>
          </a:extLst>
        </xdr:cNvPr>
        <xdr:cNvSpPr txBox="1"/>
      </xdr:nvSpPr>
      <xdr:spPr>
        <a:xfrm>
          <a:off x="9372111" y="95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83086</xdr:rowOff>
    </xdr:from>
    <xdr:to>
      <xdr:col>46</xdr:col>
      <xdr:colOff>38100</xdr:colOff>
      <xdr:row>57</xdr:row>
      <xdr:rowOff>13236</xdr:rowOff>
    </xdr:to>
    <xdr:sp macro="" textlink="">
      <xdr:nvSpPr>
        <xdr:cNvPr id="371" name="楕円 370">
          <a:extLst>
            <a:ext uri="{FF2B5EF4-FFF2-40B4-BE49-F238E27FC236}">
              <a16:creationId xmlns:a16="http://schemas.microsoft.com/office/drawing/2014/main" id="{C610C042-DA07-4F19-9BFB-8EF9804C4B48}"/>
            </a:ext>
          </a:extLst>
        </xdr:cNvPr>
        <xdr:cNvSpPr/>
      </xdr:nvSpPr>
      <xdr:spPr>
        <a:xfrm>
          <a:off x="8699500" y="96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29763</xdr:rowOff>
    </xdr:from>
    <xdr:ext cx="534377" cy="259045"/>
    <xdr:sp macro="" textlink="">
      <xdr:nvSpPr>
        <xdr:cNvPr id="372" name="テキスト ボックス 371">
          <a:extLst>
            <a:ext uri="{FF2B5EF4-FFF2-40B4-BE49-F238E27FC236}">
              <a16:creationId xmlns:a16="http://schemas.microsoft.com/office/drawing/2014/main" id="{D432905D-C3A9-447A-9F9F-A59E0BACD23C}"/>
            </a:ext>
          </a:extLst>
        </xdr:cNvPr>
        <xdr:cNvSpPr txBox="1"/>
      </xdr:nvSpPr>
      <xdr:spPr>
        <a:xfrm>
          <a:off x="8483111" y="945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134490</xdr:rowOff>
    </xdr:from>
    <xdr:to>
      <xdr:col>41</xdr:col>
      <xdr:colOff>101600</xdr:colOff>
      <xdr:row>55</xdr:row>
      <xdr:rowOff>64640</xdr:rowOff>
    </xdr:to>
    <xdr:sp macro="" textlink="">
      <xdr:nvSpPr>
        <xdr:cNvPr id="373" name="楕円 372">
          <a:extLst>
            <a:ext uri="{FF2B5EF4-FFF2-40B4-BE49-F238E27FC236}">
              <a16:creationId xmlns:a16="http://schemas.microsoft.com/office/drawing/2014/main" id="{5E76CD33-0940-48CD-8C23-2D38F7A5741E}"/>
            </a:ext>
          </a:extLst>
        </xdr:cNvPr>
        <xdr:cNvSpPr/>
      </xdr:nvSpPr>
      <xdr:spPr>
        <a:xfrm>
          <a:off x="7810500" y="93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81167</xdr:rowOff>
    </xdr:from>
    <xdr:ext cx="534377" cy="259045"/>
    <xdr:sp macro="" textlink="">
      <xdr:nvSpPr>
        <xdr:cNvPr id="374" name="テキスト ボックス 373">
          <a:extLst>
            <a:ext uri="{FF2B5EF4-FFF2-40B4-BE49-F238E27FC236}">
              <a16:creationId xmlns:a16="http://schemas.microsoft.com/office/drawing/2014/main" id="{1368E9AB-D5F5-43A6-A73B-FABCBA45722C}"/>
            </a:ext>
          </a:extLst>
        </xdr:cNvPr>
        <xdr:cNvSpPr txBox="1"/>
      </xdr:nvSpPr>
      <xdr:spPr>
        <a:xfrm>
          <a:off x="7594111" y="91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74308</xdr:rowOff>
    </xdr:from>
    <xdr:to>
      <xdr:col>36</xdr:col>
      <xdr:colOff>165100</xdr:colOff>
      <xdr:row>51</xdr:row>
      <xdr:rowOff>4458</xdr:rowOff>
    </xdr:to>
    <xdr:sp macro="" textlink="">
      <xdr:nvSpPr>
        <xdr:cNvPr id="375" name="楕円 374">
          <a:extLst>
            <a:ext uri="{FF2B5EF4-FFF2-40B4-BE49-F238E27FC236}">
              <a16:creationId xmlns:a16="http://schemas.microsoft.com/office/drawing/2014/main" id="{451A79B1-5A29-4019-93D0-CBBDD638B9B0}"/>
            </a:ext>
          </a:extLst>
        </xdr:cNvPr>
        <xdr:cNvSpPr/>
      </xdr:nvSpPr>
      <xdr:spPr>
        <a:xfrm>
          <a:off x="6921500" y="864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20985</xdr:rowOff>
    </xdr:from>
    <xdr:ext cx="599010" cy="259045"/>
    <xdr:sp macro="" textlink="">
      <xdr:nvSpPr>
        <xdr:cNvPr id="376" name="テキスト ボックス 375">
          <a:extLst>
            <a:ext uri="{FF2B5EF4-FFF2-40B4-BE49-F238E27FC236}">
              <a16:creationId xmlns:a16="http://schemas.microsoft.com/office/drawing/2014/main" id="{3934ADA4-08CA-4C0A-AD71-201EE14E7B5B}"/>
            </a:ext>
          </a:extLst>
        </xdr:cNvPr>
        <xdr:cNvSpPr txBox="1"/>
      </xdr:nvSpPr>
      <xdr:spPr>
        <a:xfrm>
          <a:off x="6672795" y="842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B2316912-707E-45CB-8CEB-459EF28220D8}"/>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B627BC2D-BE2C-4A88-B080-30296A93EAB9}"/>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DBED10F4-A851-4B23-B835-A814302B78C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32756363-4EA7-41B9-9AE5-F9900EF5714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3836CB64-2578-4C2E-B765-0002D6D1DCB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1D33269-7AED-460A-948B-AD6E50605127}"/>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1074A2EA-12EC-40EF-A05F-CA1FF330E1C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2A591C43-6E5B-43AA-9D85-7A46AC590EF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C148FB6C-6134-47EF-8858-F1691A3EBCCF}"/>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EB1A8461-5380-4837-99AE-2EE513C9A5CF}"/>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42EB3BB9-2F76-4DF9-9092-BC8D8ABD24F7}"/>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13916D51-11A5-4B54-854F-1EADCF19A1F2}"/>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23BDB270-D9C4-48A9-B29F-5C89B7530AB8}"/>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9F73898C-2DC5-4F8F-BB75-B9CF3C9A5602}"/>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1BC182A9-A707-457F-9ECE-EF6B32C0FD9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8C2462A2-3AF1-45BB-8EEC-9EEECD1EAA05}"/>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745219D5-3751-4512-8A61-7DD8CD9CD71A}"/>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1C4A36AD-AD59-40E2-89D3-A97BA96FD8E9}"/>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7CCC8FD4-B78B-4B4F-BA7A-5A1721F11EC8}"/>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92F4FD48-9E25-44A6-9E1B-B0E66310ACAD}"/>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2B838ED2-036B-4769-83FF-F723054DFCAF}"/>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98CC1E76-D80A-4329-9B14-44BCA4B2665B}"/>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D4C5559E-3A2C-4FB9-B2DF-109559FFBB9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E448D98-84AA-427D-A486-55C420F85143}"/>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F07BC2D5-4FC4-44EF-85D7-00F01D87D8A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9CEBE641-FFA4-4B05-B253-9BCF447D3E98}"/>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313B2569-211D-4AAF-A7C2-30C7E94550B3}"/>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5C2E0F49-E58B-4F61-AC07-A06A7547BAAA}"/>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2534CB95-FFAE-44BD-A1E8-E2CECDA5E7F1}"/>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A50B7EEB-A08B-466E-85C4-2308EF968734}"/>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107418</xdr:rowOff>
    </xdr:from>
    <xdr:to>
      <xdr:col>55</xdr:col>
      <xdr:colOff>0</xdr:colOff>
      <xdr:row>77</xdr:row>
      <xdr:rowOff>5511</xdr:rowOff>
    </xdr:to>
    <xdr:cxnSp macro="">
      <xdr:nvCxnSpPr>
        <xdr:cNvPr id="407" name="直線コネクタ 406">
          <a:extLst>
            <a:ext uri="{FF2B5EF4-FFF2-40B4-BE49-F238E27FC236}">
              <a16:creationId xmlns:a16="http://schemas.microsoft.com/office/drawing/2014/main" id="{9504DA2E-2DC9-44AF-B9FA-6522E8470163}"/>
            </a:ext>
          </a:extLst>
        </xdr:cNvPr>
        <xdr:cNvCxnSpPr/>
      </xdr:nvCxnSpPr>
      <xdr:spPr>
        <a:xfrm flipV="1">
          <a:off x="9639300" y="13137618"/>
          <a:ext cx="838200" cy="6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D33DFF39-F664-491F-82C9-154C0F2EDF3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38EEB6B-7155-4A05-BF97-B096298BD37D}"/>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17709</xdr:rowOff>
    </xdr:from>
    <xdr:to>
      <xdr:col>50</xdr:col>
      <xdr:colOff>114300</xdr:colOff>
      <xdr:row>77</xdr:row>
      <xdr:rowOff>5511</xdr:rowOff>
    </xdr:to>
    <xdr:cxnSp macro="">
      <xdr:nvCxnSpPr>
        <xdr:cNvPr id="410" name="直線コネクタ 409">
          <a:extLst>
            <a:ext uri="{FF2B5EF4-FFF2-40B4-BE49-F238E27FC236}">
              <a16:creationId xmlns:a16="http://schemas.microsoft.com/office/drawing/2014/main" id="{752F027F-9D95-4D24-9070-87174BD8FBD1}"/>
            </a:ext>
          </a:extLst>
        </xdr:cNvPr>
        <xdr:cNvCxnSpPr/>
      </xdr:nvCxnSpPr>
      <xdr:spPr>
        <a:xfrm>
          <a:off x="8750300" y="12876459"/>
          <a:ext cx="889000" cy="3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817FB574-82C9-4AE3-B47D-6194A70735E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ED8BC328-2335-42DD-ADD5-DD2042BE7F83}"/>
            </a:ext>
          </a:extLst>
        </xdr:cNvPr>
        <xdr:cNvSpPr txBox="1"/>
      </xdr:nvSpPr>
      <xdr:spPr>
        <a:xfrm>
          <a:off x="9372111" y="132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17709</xdr:rowOff>
    </xdr:from>
    <xdr:to>
      <xdr:col>45</xdr:col>
      <xdr:colOff>177800</xdr:colOff>
      <xdr:row>77</xdr:row>
      <xdr:rowOff>83710</xdr:rowOff>
    </xdr:to>
    <xdr:cxnSp macro="">
      <xdr:nvCxnSpPr>
        <xdr:cNvPr id="413" name="直線コネクタ 412">
          <a:extLst>
            <a:ext uri="{FF2B5EF4-FFF2-40B4-BE49-F238E27FC236}">
              <a16:creationId xmlns:a16="http://schemas.microsoft.com/office/drawing/2014/main" id="{5D187F49-B26E-453E-8491-4B18FC751FBF}"/>
            </a:ext>
          </a:extLst>
        </xdr:cNvPr>
        <xdr:cNvCxnSpPr/>
      </xdr:nvCxnSpPr>
      <xdr:spPr>
        <a:xfrm flipV="1">
          <a:off x="7861300" y="12876459"/>
          <a:ext cx="889000" cy="40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7C3640AC-4640-45F6-A1AD-DA8208891FE6}"/>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C41B669F-B87C-411B-A8A0-0696D226BCB5}"/>
            </a:ext>
          </a:extLst>
        </xdr:cNvPr>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102749</xdr:rowOff>
    </xdr:from>
    <xdr:to>
      <xdr:col>41</xdr:col>
      <xdr:colOff>50800</xdr:colOff>
      <xdr:row>77</xdr:row>
      <xdr:rowOff>83710</xdr:rowOff>
    </xdr:to>
    <xdr:cxnSp macro="">
      <xdr:nvCxnSpPr>
        <xdr:cNvPr id="416" name="直線コネクタ 415">
          <a:extLst>
            <a:ext uri="{FF2B5EF4-FFF2-40B4-BE49-F238E27FC236}">
              <a16:creationId xmlns:a16="http://schemas.microsoft.com/office/drawing/2014/main" id="{8129327F-F765-43E0-8DA8-395265065A3E}"/>
            </a:ext>
          </a:extLst>
        </xdr:cNvPr>
        <xdr:cNvCxnSpPr/>
      </xdr:nvCxnSpPr>
      <xdr:spPr>
        <a:xfrm>
          <a:off x="6972300" y="12961499"/>
          <a:ext cx="889000" cy="32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2EB4005F-D04B-4A2D-9A72-120BE8C3C5A9}"/>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F7BF6A1F-1052-4A2C-AD40-335AA60BC332}"/>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75F1210D-0BE1-4160-A476-9A13F5D66D4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BB2B00E6-F38E-4E9F-85CF-343C167D8EE5}"/>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BE8E5B45-063E-40AC-92F9-CF635532E2AC}"/>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3E5F7C53-4DFE-4B2F-B43A-DFBB2E74314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8238AE29-3A10-4494-A366-A289AB90C17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3286F4D1-104A-448E-B7A2-A215CFE56C4D}"/>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183E2806-F324-4C4D-8625-38F9FCBF1DD8}"/>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56618</xdr:rowOff>
    </xdr:from>
    <xdr:to>
      <xdr:col>55</xdr:col>
      <xdr:colOff>50800</xdr:colOff>
      <xdr:row>76</xdr:row>
      <xdr:rowOff>158218</xdr:rowOff>
    </xdr:to>
    <xdr:sp macro="" textlink="">
      <xdr:nvSpPr>
        <xdr:cNvPr id="426" name="楕円 425">
          <a:extLst>
            <a:ext uri="{FF2B5EF4-FFF2-40B4-BE49-F238E27FC236}">
              <a16:creationId xmlns:a16="http://schemas.microsoft.com/office/drawing/2014/main" id="{86F5CC8E-BAD8-4FD0-9C49-34B3117E44DA}"/>
            </a:ext>
          </a:extLst>
        </xdr:cNvPr>
        <xdr:cNvSpPr/>
      </xdr:nvSpPr>
      <xdr:spPr>
        <a:xfrm>
          <a:off x="10426700" y="1308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35045</xdr:rowOff>
    </xdr:from>
    <xdr:ext cx="534377" cy="259045"/>
    <xdr:sp macro="" textlink="">
      <xdr:nvSpPr>
        <xdr:cNvPr id="427" name="商工費該当値テキスト">
          <a:extLst>
            <a:ext uri="{FF2B5EF4-FFF2-40B4-BE49-F238E27FC236}">
              <a16:creationId xmlns:a16="http://schemas.microsoft.com/office/drawing/2014/main" id="{C4C0AF5E-7386-4705-9130-84AD417FA535}"/>
            </a:ext>
          </a:extLst>
        </xdr:cNvPr>
        <xdr:cNvSpPr txBox="1"/>
      </xdr:nvSpPr>
      <xdr:spPr>
        <a:xfrm>
          <a:off x="10528300" y="1306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126161</xdr:rowOff>
    </xdr:from>
    <xdr:to>
      <xdr:col>50</xdr:col>
      <xdr:colOff>165100</xdr:colOff>
      <xdr:row>77</xdr:row>
      <xdr:rowOff>56311</xdr:rowOff>
    </xdr:to>
    <xdr:sp macro="" textlink="">
      <xdr:nvSpPr>
        <xdr:cNvPr id="428" name="楕円 427">
          <a:extLst>
            <a:ext uri="{FF2B5EF4-FFF2-40B4-BE49-F238E27FC236}">
              <a16:creationId xmlns:a16="http://schemas.microsoft.com/office/drawing/2014/main" id="{B7AFBC87-1457-4366-9F51-006D04B8694A}"/>
            </a:ext>
          </a:extLst>
        </xdr:cNvPr>
        <xdr:cNvSpPr/>
      </xdr:nvSpPr>
      <xdr:spPr>
        <a:xfrm>
          <a:off x="9588500" y="1315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72839</xdr:rowOff>
    </xdr:from>
    <xdr:ext cx="534377" cy="259045"/>
    <xdr:sp macro="" textlink="">
      <xdr:nvSpPr>
        <xdr:cNvPr id="429" name="テキスト ボックス 428">
          <a:extLst>
            <a:ext uri="{FF2B5EF4-FFF2-40B4-BE49-F238E27FC236}">
              <a16:creationId xmlns:a16="http://schemas.microsoft.com/office/drawing/2014/main" id="{C4F53354-E281-4ED7-A6ED-E5C9AB6A5F8D}"/>
            </a:ext>
          </a:extLst>
        </xdr:cNvPr>
        <xdr:cNvSpPr txBox="1"/>
      </xdr:nvSpPr>
      <xdr:spPr>
        <a:xfrm>
          <a:off x="9372111" y="129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138359</xdr:rowOff>
    </xdr:from>
    <xdr:to>
      <xdr:col>46</xdr:col>
      <xdr:colOff>38100</xdr:colOff>
      <xdr:row>75</xdr:row>
      <xdr:rowOff>68509</xdr:rowOff>
    </xdr:to>
    <xdr:sp macro="" textlink="">
      <xdr:nvSpPr>
        <xdr:cNvPr id="430" name="楕円 429">
          <a:extLst>
            <a:ext uri="{FF2B5EF4-FFF2-40B4-BE49-F238E27FC236}">
              <a16:creationId xmlns:a16="http://schemas.microsoft.com/office/drawing/2014/main" id="{6CB33235-FF93-483A-B4B9-5C168D5B4D46}"/>
            </a:ext>
          </a:extLst>
        </xdr:cNvPr>
        <xdr:cNvSpPr/>
      </xdr:nvSpPr>
      <xdr:spPr>
        <a:xfrm>
          <a:off x="8699500" y="128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85036</xdr:rowOff>
    </xdr:from>
    <xdr:ext cx="534377" cy="259045"/>
    <xdr:sp macro="" textlink="">
      <xdr:nvSpPr>
        <xdr:cNvPr id="431" name="テキスト ボックス 430">
          <a:extLst>
            <a:ext uri="{FF2B5EF4-FFF2-40B4-BE49-F238E27FC236}">
              <a16:creationId xmlns:a16="http://schemas.microsoft.com/office/drawing/2014/main" id="{96C0CDA8-40A6-44F9-9389-3C189601043C}"/>
            </a:ext>
          </a:extLst>
        </xdr:cNvPr>
        <xdr:cNvSpPr txBox="1"/>
      </xdr:nvSpPr>
      <xdr:spPr>
        <a:xfrm>
          <a:off x="8483111" y="126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32910</xdr:rowOff>
    </xdr:from>
    <xdr:to>
      <xdr:col>41</xdr:col>
      <xdr:colOff>101600</xdr:colOff>
      <xdr:row>77</xdr:row>
      <xdr:rowOff>134510</xdr:rowOff>
    </xdr:to>
    <xdr:sp macro="" textlink="">
      <xdr:nvSpPr>
        <xdr:cNvPr id="432" name="楕円 431">
          <a:extLst>
            <a:ext uri="{FF2B5EF4-FFF2-40B4-BE49-F238E27FC236}">
              <a16:creationId xmlns:a16="http://schemas.microsoft.com/office/drawing/2014/main" id="{2181600C-3288-4DAC-837C-07801FC08594}"/>
            </a:ext>
          </a:extLst>
        </xdr:cNvPr>
        <xdr:cNvSpPr/>
      </xdr:nvSpPr>
      <xdr:spPr>
        <a:xfrm>
          <a:off x="7810500" y="1323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151037</xdr:rowOff>
    </xdr:from>
    <xdr:ext cx="534377" cy="259045"/>
    <xdr:sp macro="" textlink="">
      <xdr:nvSpPr>
        <xdr:cNvPr id="433" name="テキスト ボックス 432">
          <a:extLst>
            <a:ext uri="{FF2B5EF4-FFF2-40B4-BE49-F238E27FC236}">
              <a16:creationId xmlns:a16="http://schemas.microsoft.com/office/drawing/2014/main" id="{A76820D5-23CD-4DBB-A4CA-F87304F14CB4}"/>
            </a:ext>
          </a:extLst>
        </xdr:cNvPr>
        <xdr:cNvSpPr txBox="1"/>
      </xdr:nvSpPr>
      <xdr:spPr>
        <a:xfrm>
          <a:off x="7594111" y="1300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51949</xdr:rowOff>
    </xdr:from>
    <xdr:to>
      <xdr:col>36</xdr:col>
      <xdr:colOff>165100</xdr:colOff>
      <xdr:row>75</xdr:row>
      <xdr:rowOff>153549</xdr:rowOff>
    </xdr:to>
    <xdr:sp macro="" textlink="">
      <xdr:nvSpPr>
        <xdr:cNvPr id="434" name="楕円 433">
          <a:extLst>
            <a:ext uri="{FF2B5EF4-FFF2-40B4-BE49-F238E27FC236}">
              <a16:creationId xmlns:a16="http://schemas.microsoft.com/office/drawing/2014/main" id="{A88A86A5-4D6B-4328-A740-B0C421D3A0CB}"/>
            </a:ext>
          </a:extLst>
        </xdr:cNvPr>
        <xdr:cNvSpPr/>
      </xdr:nvSpPr>
      <xdr:spPr>
        <a:xfrm>
          <a:off x="6921500" y="129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170076</xdr:rowOff>
    </xdr:from>
    <xdr:ext cx="534377" cy="259045"/>
    <xdr:sp macro="" textlink="">
      <xdr:nvSpPr>
        <xdr:cNvPr id="435" name="テキスト ボックス 434">
          <a:extLst>
            <a:ext uri="{FF2B5EF4-FFF2-40B4-BE49-F238E27FC236}">
              <a16:creationId xmlns:a16="http://schemas.microsoft.com/office/drawing/2014/main" id="{B97C8D09-5095-4121-AE22-35AC09B5E07B}"/>
            </a:ext>
          </a:extLst>
        </xdr:cNvPr>
        <xdr:cNvSpPr txBox="1"/>
      </xdr:nvSpPr>
      <xdr:spPr>
        <a:xfrm>
          <a:off x="6705111" y="126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DA177105-0F79-45AA-9EDF-5F0983C76BA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4E039D7B-1A0E-4062-8DA6-0A6C24435F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658987B7-1816-4813-9F24-7BA014EA078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F54246EA-C330-4730-8AE0-0414FC31C41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B613F8EC-6FE3-4F1C-9792-49B57DD93B62}"/>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BA3F131E-70F3-4DB1-900F-7A4044532897}"/>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290CAFC8-BAF3-41B3-A3D5-09E1AC3F367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DF9E0EB9-32AD-4F00-AD0A-8F4E6A758B0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117F89FD-B827-45D4-ABBA-0BB030EE9F3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52BC2608-7C4D-44A6-BB80-AAF77508630D}"/>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2A402975-AD62-4973-B3B6-4A0F9EC39282}"/>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76A56D16-FCFE-43BC-B839-1742DD864386}"/>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E247ABCB-FE16-485C-9ABB-823CF3840D81}"/>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D84EE97C-A1D9-44C8-B5DC-21007143F1B3}"/>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454B04DF-093A-4BCF-8F55-BF84C901DFA2}"/>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836E11E2-E5C5-4AE9-B6AB-7D67FFFD2D29}"/>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8E27CC3-8E8B-4A53-85F0-4BF72B8F5FE2}"/>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39218965-792F-412D-A7AC-DDA795CFAFCB}"/>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CA1F23BC-E30C-4E03-8970-387789C3A482}"/>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5" name="テキスト ボックス 454">
          <a:extLst>
            <a:ext uri="{FF2B5EF4-FFF2-40B4-BE49-F238E27FC236}">
              <a16:creationId xmlns:a16="http://schemas.microsoft.com/office/drawing/2014/main" id="{48B5694F-F29C-4C70-8D94-3A659DEA22C1}"/>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8901988B-AB82-4218-8B23-5E202379930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FFFD0B5-AFE5-4CD1-B517-020F7D65163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89C6F2C0-0038-4434-AD3A-1FE13AE9D7F6}"/>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14016</xdr:rowOff>
    </xdr:from>
    <xdr:to>
      <xdr:col>54</xdr:col>
      <xdr:colOff>189865</xdr:colOff>
      <xdr:row>99</xdr:row>
      <xdr:rowOff>16797</xdr:rowOff>
    </xdr:to>
    <xdr:cxnSp macro="">
      <xdr:nvCxnSpPr>
        <xdr:cNvPr id="459" name="直線コネクタ 458">
          <a:extLst>
            <a:ext uri="{FF2B5EF4-FFF2-40B4-BE49-F238E27FC236}">
              <a16:creationId xmlns:a16="http://schemas.microsoft.com/office/drawing/2014/main" id="{A397F2E1-DA8C-4415-9FE7-42271569223E}"/>
            </a:ext>
          </a:extLst>
        </xdr:cNvPr>
        <xdr:cNvCxnSpPr/>
      </xdr:nvCxnSpPr>
      <xdr:spPr>
        <a:xfrm flipV="1">
          <a:off x="10475595" y="16473216"/>
          <a:ext cx="1270" cy="517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20624</xdr:rowOff>
    </xdr:from>
    <xdr:ext cx="534377" cy="259045"/>
    <xdr:sp macro="" textlink="">
      <xdr:nvSpPr>
        <xdr:cNvPr id="460" name="土木費最小値テキスト">
          <a:extLst>
            <a:ext uri="{FF2B5EF4-FFF2-40B4-BE49-F238E27FC236}">
              <a16:creationId xmlns:a16="http://schemas.microsoft.com/office/drawing/2014/main" id="{80D4B883-B8F9-4BAA-AB1D-33348ED79905}"/>
            </a:ext>
          </a:extLst>
        </xdr:cNvPr>
        <xdr:cNvSpPr txBox="1"/>
      </xdr:nvSpPr>
      <xdr:spPr>
        <a:xfrm>
          <a:off x="10528300" y="1699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16797</xdr:rowOff>
    </xdr:from>
    <xdr:to>
      <xdr:col>55</xdr:col>
      <xdr:colOff>88900</xdr:colOff>
      <xdr:row>99</xdr:row>
      <xdr:rowOff>16797</xdr:rowOff>
    </xdr:to>
    <xdr:cxnSp macro="">
      <xdr:nvCxnSpPr>
        <xdr:cNvPr id="461" name="直線コネクタ 460">
          <a:extLst>
            <a:ext uri="{FF2B5EF4-FFF2-40B4-BE49-F238E27FC236}">
              <a16:creationId xmlns:a16="http://schemas.microsoft.com/office/drawing/2014/main" id="{A4FD3FB2-8C20-42E9-B26D-A0159B4A57A5}"/>
            </a:ext>
          </a:extLst>
        </xdr:cNvPr>
        <xdr:cNvCxnSpPr/>
      </xdr:nvCxnSpPr>
      <xdr:spPr>
        <a:xfrm>
          <a:off x="10388600" y="1699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132143</xdr:rowOff>
    </xdr:from>
    <xdr:ext cx="599010" cy="259045"/>
    <xdr:sp macro="" textlink="">
      <xdr:nvSpPr>
        <xdr:cNvPr id="462" name="土木費最大値テキスト">
          <a:extLst>
            <a:ext uri="{FF2B5EF4-FFF2-40B4-BE49-F238E27FC236}">
              <a16:creationId xmlns:a16="http://schemas.microsoft.com/office/drawing/2014/main" id="{8BCDA1FC-B861-4A28-8563-E096426C4B5B}"/>
            </a:ext>
          </a:extLst>
        </xdr:cNvPr>
        <xdr:cNvSpPr txBox="1"/>
      </xdr:nvSpPr>
      <xdr:spPr>
        <a:xfrm>
          <a:off x="10528300" y="1624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14016</xdr:rowOff>
    </xdr:from>
    <xdr:to>
      <xdr:col>55</xdr:col>
      <xdr:colOff>88900</xdr:colOff>
      <xdr:row>96</xdr:row>
      <xdr:rowOff>14016</xdr:rowOff>
    </xdr:to>
    <xdr:cxnSp macro="">
      <xdr:nvCxnSpPr>
        <xdr:cNvPr id="463" name="直線コネクタ 462">
          <a:extLst>
            <a:ext uri="{FF2B5EF4-FFF2-40B4-BE49-F238E27FC236}">
              <a16:creationId xmlns:a16="http://schemas.microsoft.com/office/drawing/2014/main" id="{3C125169-2C7A-4AF7-B221-D3C973F35682}"/>
            </a:ext>
          </a:extLst>
        </xdr:cNvPr>
        <xdr:cNvCxnSpPr/>
      </xdr:nvCxnSpPr>
      <xdr:spPr>
        <a:xfrm>
          <a:off x="10388600" y="1647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146907</xdr:rowOff>
    </xdr:from>
    <xdr:to>
      <xdr:col>55</xdr:col>
      <xdr:colOff>0</xdr:colOff>
      <xdr:row>97</xdr:row>
      <xdr:rowOff>158457</xdr:rowOff>
    </xdr:to>
    <xdr:cxnSp macro="">
      <xdr:nvCxnSpPr>
        <xdr:cNvPr id="464" name="直線コネクタ 463">
          <a:extLst>
            <a:ext uri="{FF2B5EF4-FFF2-40B4-BE49-F238E27FC236}">
              <a16:creationId xmlns:a16="http://schemas.microsoft.com/office/drawing/2014/main" id="{39A6B6DB-6CB3-411C-B716-D8BF6F02D176}"/>
            </a:ext>
          </a:extLst>
        </xdr:cNvPr>
        <xdr:cNvCxnSpPr/>
      </xdr:nvCxnSpPr>
      <xdr:spPr>
        <a:xfrm>
          <a:off x="9639300" y="16777557"/>
          <a:ext cx="838200" cy="1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40628</xdr:rowOff>
    </xdr:from>
    <xdr:ext cx="534377" cy="259045"/>
    <xdr:sp macro="" textlink="">
      <xdr:nvSpPr>
        <xdr:cNvPr id="465" name="土木費平均値テキスト">
          <a:extLst>
            <a:ext uri="{FF2B5EF4-FFF2-40B4-BE49-F238E27FC236}">
              <a16:creationId xmlns:a16="http://schemas.microsoft.com/office/drawing/2014/main" id="{CDD6F27D-BD9E-4207-A13A-A96702FF4811}"/>
            </a:ext>
          </a:extLst>
        </xdr:cNvPr>
        <xdr:cNvSpPr txBox="1"/>
      </xdr:nvSpPr>
      <xdr:spPr>
        <a:xfrm>
          <a:off x="10528300" y="16842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62201</xdr:rowOff>
    </xdr:from>
    <xdr:to>
      <xdr:col>55</xdr:col>
      <xdr:colOff>50800</xdr:colOff>
      <xdr:row>98</xdr:row>
      <xdr:rowOff>163801</xdr:rowOff>
    </xdr:to>
    <xdr:sp macro="" textlink="">
      <xdr:nvSpPr>
        <xdr:cNvPr id="466" name="フローチャート: 判断 465">
          <a:extLst>
            <a:ext uri="{FF2B5EF4-FFF2-40B4-BE49-F238E27FC236}">
              <a16:creationId xmlns:a16="http://schemas.microsoft.com/office/drawing/2014/main" id="{14D15C7E-0CB7-4DC0-BB9B-D96B9E14B14D}"/>
            </a:ext>
          </a:extLst>
        </xdr:cNvPr>
        <xdr:cNvSpPr/>
      </xdr:nvSpPr>
      <xdr:spPr>
        <a:xfrm>
          <a:off x="10426700" y="168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20975</xdr:rowOff>
    </xdr:from>
    <xdr:to>
      <xdr:col>50</xdr:col>
      <xdr:colOff>114300</xdr:colOff>
      <xdr:row>97</xdr:row>
      <xdr:rowOff>146907</xdr:rowOff>
    </xdr:to>
    <xdr:cxnSp macro="">
      <xdr:nvCxnSpPr>
        <xdr:cNvPr id="467" name="直線コネクタ 466">
          <a:extLst>
            <a:ext uri="{FF2B5EF4-FFF2-40B4-BE49-F238E27FC236}">
              <a16:creationId xmlns:a16="http://schemas.microsoft.com/office/drawing/2014/main" id="{F49620B0-625D-4DBD-8DCD-D99DFE5710D0}"/>
            </a:ext>
          </a:extLst>
        </xdr:cNvPr>
        <xdr:cNvCxnSpPr/>
      </xdr:nvCxnSpPr>
      <xdr:spPr>
        <a:xfrm>
          <a:off x="8750300" y="16480175"/>
          <a:ext cx="889000" cy="29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75665</xdr:rowOff>
    </xdr:from>
    <xdr:to>
      <xdr:col>50</xdr:col>
      <xdr:colOff>165100</xdr:colOff>
      <xdr:row>99</xdr:row>
      <xdr:rowOff>5815</xdr:rowOff>
    </xdr:to>
    <xdr:sp macro="" textlink="">
      <xdr:nvSpPr>
        <xdr:cNvPr id="468" name="フローチャート: 判断 467">
          <a:extLst>
            <a:ext uri="{FF2B5EF4-FFF2-40B4-BE49-F238E27FC236}">
              <a16:creationId xmlns:a16="http://schemas.microsoft.com/office/drawing/2014/main" id="{F2517FD2-CFD3-4626-B2B5-10E7729D0CD0}"/>
            </a:ext>
          </a:extLst>
        </xdr:cNvPr>
        <xdr:cNvSpPr/>
      </xdr:nvSpPr>
      <xdr:spPr>
        <a:xfrm>
          <a:off x="9588500" y="1687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168392</xdr:rowOff>
    </xdr:from>
    <xdr:ext cx="534377" cy="259045"/>
    <xdr:sp macro="" textlink="">
      <xdr:nvSpPr>
        <xdr:cNvPr id="469" name="テキスト ボックス 468">
          <a:extLst>
            <a:ext uri="{FF2B5EF4-FFF2-40B4-BE49-F238E27FC236}">
              <a16:creationId xmlns:a16="http://schemas.microsoft.com/office/drawing/2014/main" id="{877478DD-9443-45C2-9909-12C5B499C285}"/>
            </a:ext>
          </a:extLst>
        </xdr:cNvPr>
        <xdr:cNvSpPr txBox="1"/>
      </xdr:nvSpPr>
      <xdr:spPr>
        <a:xfrm>
          <a:off x="9372111" y="1697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105556</xdr:rowOff>
    </xdr:from>
    <xdr:to>
      <xdr:col>45</xdr:col>
      <xdr:colOff>177800</xdr:colOff>
      <xdr:row>96</xdr:row>
      <xdr:rowOff>20975</xdr:rowOff>
    </xdr:to>
    <xdr:cxnSp macro="">
      <xdr:nvCxnSpPr>
        <xdr:cNvPr id="470" name="直線コネクタ 469">
          <a:extLst>
            <a:ext uri="{FF2B5EF4-FFF2-40B4-BE49-F238E27FC236}">
              <a16:creationId xmlns:a16="http://schemas.microsoft.com/office/drawing/2014/main" id="{3E3712FD-4191-4F12-A119-5B40B14749D5}"/>
            </a:ext>
          </a:extLst>
        </xdr:cNvPr>
        <xdr:cNvCxnSpPr/>
      </xdr:nvCxnSpPr>
      <xdr:spPr>
        <a:xfrm>
          <a:off x="7861300" y="16221856"/>
          <a:ext cx="889000" cy="25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79335</xdr:rowOff>
    </xdr:from>
    <xdr:to>
      <xdr:col>46</xdr:col>
      <xdr:colOff>38100</xdr:colOff>
      <xdr:row>99</xdr:row>
      <xdr:rowOff>9485</xdr:rowOff>
    </xdr:to>
    <xdr:sp macro="" textlink="">
      <xdr:nvSpPr>
        <xdr:cNvPr id="471" name="フローチャート: 判断 470">
          <a:extLst>
            <a:ext uri="{FF2B5EF4-FFF2-40B4-BE49-F238E27FC236}">
              <a16:creationId xmlns:a16="http://schemas.microsoft.com/office/drawing/2014/main" id="{0407F9FD-6A1F-43D2-AF8A-F264AF92511C}"/>
            </a:ext>
          </a:extLst>
        </xdr:cNvPr>
        <xdr:cNvSpPr/>
      </xdr:nvSpPr>
      <xdr:spPr>
        <a:xfrm>
          <a:off x="8699500" y="1688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612</xdr:rowOff>
    </xdr:from>
    <xdr:ext cx="534377" cy="259045"/>
    <xdr:sp macro="" textlink="">
      <xdr:nvSpPr>
        <xdr:cNvPr id="472" name="テキスト ボックス 471">
          <a:extLst>
            <a:ext uri="{FF2B5EF4-FFF2-40B4-BE49-F238E27FC236}">
              <a16:creationId xmlns:a16="http://schemas.microsoft.com/office/drawing/2014/main" id="{076E0B47-5100-4A14-8B89-D8195BC4CD1B}"/>
            </a:ext>
          </a:extLst>
        </xdr:cNvPr>
        <xdr:cNvSpPr txBox="1"/>
      </xdr:nvSpPr>
      <xdr:spPr>
        <a:xfrm>
          <a:off x="8483111" y="1697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145900</xdr:rowOff>
    </xdr:from>
    <xdr:to>
      <xdr:col>41</xdr:col>
      <xdr:colOff>50800</xdr:colOff>
      <xdr:row>94</xdr:row>
      <xdr:rowOff>105556</xdr:rowOff>
    </xdr:to>
    <xdr:cxnSp macro="">
      <xdr:nvCxnSpPr>
        <xdr:cNvPr id="473" name="直線コネクタ 472">
          <a:extLst>
            <a:ext uri="{FF2B5EF4-FFF2-40B4-BE49-F238E27FC236}">
              <a16:creationId xmlns:a16="http://schemas.microsoft.com/office/drawing/2014/main" id="{894D2B43-F784-401A-AF36-237B132348BD}"/>
            </a:ext>
          </a:extLst>
        </xdr:cNvPr>
        <xdr:cNvCxnSpPr/>
      </xdr:nvCxnSpPr>
      <xdr:spPr>
        <a:xfrm>
          <a:off x="6972300" y="15404950"/>
          <a:ext cx="889000" cy="8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71648</xdr:rowOff>
    </xdr:from>
    <xdr:to>
      <xdr:col>41</xdr:col>
      <xdr:colOff>101600</xdr:colOff>
      <xdr:row>99</xdr:row>
      <xdr:rowOff>1798</xdr:rowOff>
    </xdr:to>
    <xdr:sp macro="" textlink="">
      <xdr:nvSpPr>
        <xdr:cNvPr id="474" name="フローチャート: 判断 473">
          <a:extLst>
            <a:ext uri="{FF2B5EF4-FFF2-40B4-BE49-F238E27FC236}">
              <a16:creationId xmlns:a16="http://schemas.microsoft.com/office/drawing/2014/main" id="{3DA40056-CA0A-4801-A3D3-DF8B30DF0CD1}"/>
            </a:ext>
          </a:extLst>
        </xdr:cNvPr>
        <xdr:cNvSpPr/>
      </xdr:nvSpPr>
      <xdr:spPr>
        <a:xfrm>
          <a:off x="7810500" y="1687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164375</xdr:rowOff>
    </xdr:from>
    <xdr:ext cx="534377" cy="259045"/>
    <xdr:sp macro="" textlink="">
      <xdr:nvSpPr>
        <xdr:cNvPr id="475" name="テキスト ボックス 474">
          <a:extLst>
            <a:ext uri="{FF2B5EF4-FFF2-40B4-BE49-F238E27FC236}">
              <a16:creationId xmlns:a16="http://schemas.microsoft.com/office/drawing/2014/main" id="{A64178D0-FE4F-4D8A-8B75-2F31E27123B8}"/>
            </a:ext>
          </a:extLst>
        </xdr:cNvPr>
        <xdr:cNvSpPr txBox="1"/>
      </xdr:nvSpPr>
      <xdr:spPr>
        <a:xfrm>
          <a:off x="7594111" y="169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57970</xdr:rowOff>
    </xdr:from>
    <xdr:to>
      <xdr:col>36</xdr:col>
      <xdr:colOff>165100</xdr:colOff>
      <xdr:row>98</xdr:row>
      <xdr:rowOff>159570</xdr:rowOff>
    </xdr:to>
    <xdr:sp macro="" textlink="">
      <xdr:nvSpPr>
        <xdr:cNvPr id="476" name="フローチャート: 判断 475">
          <a:extLst>
            <a:ext uri="{FF2B5EF4-FFF2-40B4-BE49-F238E27FC236}">
              <a16:creationId xmlns:a16="http://schemas.microsoft.com/office/drawing/2014/main" id="{015DF47E-557F-43AF-ABEF-F87CE675174C}"/>
            </a:ext>
          </a:extLst>
        </xdr:cNvPr>
        <xdr:cNvSpPr/>
      </xdr:nvSpPr>
      <xdr:spPr>
        <a:xfrm>
          <a:off x="69215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150697</xdr:rowOff>
    </xdr:from>
    <xdr:ext cx="534377" cy="259045"/>
    <xdr:sp macro="" textlink="">
      <xdr:nvSpPr>
        <xdr:cNvPr id="477" name="テキスト ボックス 476">
          <a:extLst>
            <a:ext uri="{FF2B5EF4-FFF2-40B4-BE49-F238E27FC236}">
              <a16:creationId xmlns:a16="http://schemas.microsoft.com/office/drawing/2014/main" id="{0ADEDEE8-334F-4695-BE48-185410A5C8DE}"/>
            </a:ext>
          </a:extLst>
        </xdr:cNvPr>
        <xdr:cNvSpPr txBox="1"/>
      </xdr:nvSpPr>
      <xdr:spPr>
        <a:xfrm>
          <a:off x="6705111" y="1695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8E9752E-2558-44B2-BC13-11F746CAED97}"/>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569AAB6-2BA5-41E0-858B-63D65CAB9C4C}"/>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72BD0576-CCC8-4ADD-9576-D54505A8C50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2EF186D2-8552-4527-B62C-48CF1EA11A95}"/>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41BDF86-6673-4110-9FB9-3B9FA45AA72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107657</xdr:rowOff>
    </xdr:from>
    <xdr:to>
      <xdr:col>55</xdr:col>
      <xdr:colOff>50800</xdr:colOff>
      <xdr:row>98</xdr:row>
      <xdr:rowOff>37807</xdr:rowOff>
    </xdr:to>
    <xdr:sp macro="" textlink="">
      <xdr:nvSpPr>
        <xdr:cNvPr id="483" name="楕円 482">
          <a:extLst>
            <a:ext uri="{FF2B5EF4-FFF2-40B4-BE49-F238E27FC236}">
              <a16:creationId xmlns:a16="http://schemas.microsoft.com/office/drawing/2014/main" id="{5811E5CE-350E-426A-B0E6-49F327954297}"/>
            </a:ext>
          </a:extLst>
        </xdr:cNvPr>
        <xdr:cNvSpPr/>
      </xdr:nvSpPr>
      <xdr:spPr>
        <a:xfrm>
          <a:off x="10426700" y="1673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130534</xdr:rowOff>
    </xdr:from>
    <xdr:ext cx="599010" cy="259045"/>
    <xdr:sp macro="" textlink="">
      <xdr:nvSpPr>
        <xdr:cNvPr id="484" name="土木費該当値テキスト">
          <a:extLst>
            <a:ext uri="{FF2B5EF4-FFF2-40B4-BE49-F238E27FC236}">
              <a16:creationId xmlns:a16="http://schemas.microsoft.com/office/drawing/2014/main" id="{FFC9A787-7989-484C-8F23-B8956469B6F8}"/>
            </a:ext>
          </a:extLst>
        </xdr:cNvPr>
        <xdr:cNvSpPr txBox="1"/>
      </xdr:nvSpPr>
      <xdr:spPr>
        <a:xfrm>
          <a:off x="10528300" y="1658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96107</xdr:rowOff>
    </xdr:from>
    <xdr:to>
      <xdr:col>50</xdr:col>
      <xdr:colOff>165100</xdr:colOff>
      <xdr:row>98</xdr:row>
      <xdr:rowOff>26257</xdr:rowOff>
    </xdr:to>
    <xdr:sp macro="" textlink="">
      <xdr:nvSpPr>
        <xdr:cNvPr id="485" name="楕円 484">
          <a:extLst>
            <a:ext uri="{FF2B5EF4-FFF2-40B4-BE49-F238E27FC236}">
              <a16:creationId xmlns:a16="http://schemas.microsoft.com/office/drawing/2014/main" id="{9D332638-A963-4FC0-82CF-892CC3E18FB2}"/>
            </a:ext>
          </a:extLst>
        </xdr:cNvPr>
        <xdr:cNvSpPr/>
      </xdr:nvSpPr>
      <xdr:spPr>
        <a:xfrm>
          <a:off x="9588500" y="167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42784</xdr:rowOff>
    </xdr:from>
    <xdr:ext cx="599010" cy="259045"/>
    <xdr:sp macro="" textlink="">
      <xdr:nvSpPr>
        <xdr:cNvPr id="486" name="テキスト ボックス 485">
          <a:extLst>
            <a:ext uri="{FF2B5EF4-FFF2-40B4-BE49-F238E27FC236}">
              <a16:creationId xmlns:a16="http://schemas.microsoft.com/office/drawing/2014/main" id="{DF471048-45DB-4E12-AA94-2F008D0461D1}"/>
            </a:ext>
          </a:extLst>
        </xdr:cNvPr>
        <xdr:cNvSpPr txBox="1"/>
      </xdr:nvSpPr>
      <xdr:spPr>
        <a:xfrm>
          <a:off x="9339795" y="1650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141625</xdr:rowOff>
    </xdr:from>
    <xdr:to>
      <xdr:col>46</xdr:col>
      <xdr:colOff>38100</xdr:colOff>
      <xdr:row>96</xdr:row>
      <xdr:rowOff>71775</xdr:rowOff>
    </xdr:to>
    <xdr:sp macro="" textlink="">
      <xdr:nvSpPr>
        <xdr:cNvPr id="487" name="楕円 486">
          <a:extLst>
            <a:ext uri="{FF2B5EF4-FFF2-40B4-BE49-F238E27FC236}">
              <a16:creationId xmlns:a16="http://schemas.microsoft.com/office/drawing/2014/main" id="{796BFA54-6885-420D-8CB3-6DDC0742E6A5}"/>
            </a:ext>
          </a:extLst>
        </xdr:cNvPr>
        <xdr:cNvSpPr/>
      </xdr:nvSpPr>
      <xdr:spPr>
        <a:xfrm>
          <a:off x="8699500" y="164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88302</xdr:rowOff>
    </xdr:from>
    <xdr:ext cx="599010" cy="259045"/>
    <xdr:sp macro="" textlink="">
      <xdr:nvSpPr>
        <xdr:cNvPr id="488" name="テキスト ボックス 487">
          <a:extLst>
            <a:ext uri="{FF2B5EF4-FFF2-40B4-BE49-F238E27FC236}">
              <a16:creationId xmlns:a16="http://schemas.microsoft.com/office/drawing/2014/main" id="{52DE3730-D207-41D3-B013-A1C37FE4A30F}"/>
            </a:ext>
          </a:extLst>
        </xdr:cNvPr>
        <xdr:cNvSpPr txBox="1"/>
      </xdr:nvSpPr>
      <xdr:spPr>
        <a:xfrm>
          <a:off x="8450795" y="1620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54756</xdr:rowOff>
    </xdr:from>
    <xdr:to>
      <xdr:col>41</xdr:col>
      <xdr:colOff>101600</xdr:colOff>
      <xdr:row>94</xdr:row>
      <xdr:rowOff>156356</xdr:rowOff>
    </xdr:to>
    <xdr:sp macro="" textlink="">
      <xdr:nvSpPr>
        <xdr:cNvPr id="489" name="楕円 488">
          <a:extLst>
            <a:ext uri="{FF2B5EF4-FFF2-40B4-BE49-F238E27FC236}">
              <a16:creationId xmlns:a16="http://schemas.microsoft.com/office/drawing/2014/main" id="{E807A206-4F47-4806-B9A3-6B67124F34DB}"/>
            </a:ext>
          </a:extLst>
        </xdr:cNvPr>
        <xdr:cNvSpPr/>
      </xdr:nvSpPr>
      <xdr:spPr>
        <a:xfrm>
          <a:off x="7810500" y="161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1433</xdr:rowOff>
    </xdr:from>
    <xdr:ext cx="599010" cy="259045"/>
    <xdr:sp macro="" textlink="">
      <xdr:nvSpPr>
        <xdr:cNvPr id="490" name="テキスト ボックス 489">
          <a:extLst>
            <a:ext uri="{FF2B5EF4-FFF2-40B4-BE49-F238E27FC236}">
              <a16:creationId xmlns:a16="http://schemas.microsoft.com/office/drawing/2014/main" id="{46DA8C49-FD2A-4F6E-8E11-4B9F6B017A58}"/>
            </a:ext>
          </a:extLst>
        </xdr:cNvPr>
        <xdr:cNvSpPr txBox="1"/>
      </xdr:nvSpPr>
      <xdr:spPr>
        <a:xfrm>
          <a:off x="7561795" y="1594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95100</xdr:rowOff>
    </xdr:from>
    <xdr:to>
      <xdr:col>36</xdr:col>
      <xdr:colOff>165100</xdr:colOff>
      <xdr:row>90</xdr:row>
      <xdr:rowOff>25250</xdr:rowOff>
    </xdr:to>
    <xdr:sp macro="" textlink="">
      <xdr:nvSpPr>
        <xdr:cNvPr id="491" name="楕円 490">
          <a:extLst>
            <a:ext uri="{FF2B5EF4-FFF2-40B4-BE49-F238E27FC236}">
              <a16:creationId xmlns:a16="http://schemas.microsoft.com/office/drawing/2014/main" id="{242B00B8-2494-4078-9F9D-E8E6CF990216}"/>
            </a:ext>
          </a:extLst>
        </xdr:cNvPr>
        <xdr:cNvSpPr/>
      </xdr:nvSpPr>
      <xdr:spPr>
        <a:xfrm>
          <a:off x="6921500" y="1535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88</xdr:row>
      <xdr:rowOff>41777</xdr:rowOff>
    </xdr:from>
    <xdr:ext cx="690189" cy="259045"/>
    <xdr:sp macro="" textlink="">
      <xdr:nvSpPr>
        <xdr:cNvPr id="492" name="テキスト ボックス 491">
          <a:extLst>
            <a:ext uri="{FF2B5EF4-FFF2-40B4-BE49-F238E27FC236}">
              <a16:creationId xmlns:a16="http://schemas.microsoft.com/office/drawing/2014/main" id="{714DB8EE-CFD7-49DF-81F5-DCF8ED4EC44E}"/>
            </a:ext>
          </a:extLst>
        </xdr:cNvPr>
        <xdr:cNvSpPr txBox="1"/>
      </xdr:nvSpPr>
      <xdr:spPr>
        <a:xfrm>
          <a:off x="6627205" y="151293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B3BD7557-ECBA-4CA3-8BB1-F4BB7F7F614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CA8B314F-846E-4183-83AD-5C6BB7D63F88}"/>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BE67E48B-375C-45D2-9BEB-943D999658E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461007-3E37-4EDB-8356-32BAB6C91F2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8613B350-AFAF-4678-B967-76B927E38B9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DC83A7D5-2266-4B4B-A6C0-B95AD946A56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712A0B8E-15EF-49FC-9D27-DA636BCC542E}"/>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2BDE4BEC-66EE-463B-82A8-8DD34E8A54C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9ED7165-92E7-4E1F-83AF-49C83C362F6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88D5D85B-8E1C-4ABC-AAA5-9CB3BC0A1F7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541DC566-05B6-4E1F-8EB2-6F5750339A8B}"/>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152B78FD-20D0-48A8-AD73-F6830D3021E7}"/>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44191D4E-18B6-4A0C-9517-72C061A37CBB}"/>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704E0C7A-24D3-44D4-9BEA-FF41D30A399F}"/>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F0047E92-9BD2-410D-86B3-F6ACD3565149}"/>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C62A31B9-5A99-466B-8888-0A47CA7B1F3A}"/>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2C002C7D-C811-4862-8331-6F5299CE3723}"/>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1D47FD67-95B3-4AA2-A529-D73B953974AF}"/>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95747C70-71B9-46C8-867D-E503B750C135}"/>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5505983D-8BB1-4ED9-9394-D70C0201C2B2}"/>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7A8E718E-C45B-4722-963F-C7BD76EE7D8A}"/>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3486AD5B-D5CF-4F1B-902C-53249275F5E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399D201C-ABA7-4417-92BE-28FE26414D4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A59CACE5-F22D-4977-89D2-988FC46A6BC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61809F71-91BA-4E22-A529-576347DB27D7}"/>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F8561D74-3930-40B7-A850-11598052B3B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BB622510-EE9E-4A70-ACBB-4C8440B001C9}"/>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8E224BD6-43CC-4371-81B2-4DD0CCFA5366}"/>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86838B87-D180-4645-8442-F01D4AB34E3B}"/>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84398</xdr:rowOff>
    </xdr:from>
    <xdr:to>
      <xdr:col>85</xdr:col>
      <xdr:colOff>127000</xdr:colOff>
      <xdr:row>37</xdr:row>
      <xdr:rowOff>37706</xdr:rowOff>
    </xdr:to>
    <xdr:cxnSp macro="">
      <xdr:nvCxnSpPr>
        <xdr:cNvPr id="522" name="直線コネクタ 521">
          <a:extLst>
            <a:ext uri="{FF2B5EF4-FFF2-40B4-BE49-F238E27FC236}">
              <a16:creationId xmlns:a16="http://schemas.microsoft.com/office/drawing/2014/main" id="{A8B575A8-2296-4965-9BFB-B3516C775DBC}"/>
            </a:ext>
          </a:extLst>
        </xdr:cNvPr>
        <xdr:cNvCxnSpPr/>
      </xdr:nvCxnSpPr>
      <xdr:spPr>
        <a:xfrm>
          <a:off x="15481300" y="6256598"/>
          <a:ext cx="838200" cy="1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3" name="消防費平均値テキスト">
          <a:extLst>
            <a:ext uri="{FF2B5EF4-FFF2-40B4-BE49-F238E27FC236}">
              <a16:creationId xmlns:a16="http://schemas.microsoft.com/office/drawing/2014/main" id="{CD75D188-F249-430F-95C3-38EBF5148607}"/>
            </a:ext>
          </a:extLst>
        </xdr:cNvPr>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3973D47D-BF25-453A-A325-4A0CADE4FBE6}"/>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84398</xdr:rowOff>
    </xdr:from>
    <xdr:to>
      <xdr:col>81</xdr:col>
      <xdr:colOff>50800</xdr:colOff>
      <xdr:row>37</xdr:row>
      <xdr:rowOff>116973</xdr:rowOff>
    </xdr:to>
    <xdr:cxnSp macro="">
      <xdr:nvCxnSpPr>
        <xdr:cNvPr id="525" name="直線コネクタ 524">
          <a:extLst>
            <a:ext uri="{FF2B5EF4-FFF2-40B4-BE49-F238E27FC236}">
              <a16:creationId xmlns:a16="http://schemas.microsoft.com/office/drawing/2014/main" id="{8CFEE3F5-5013-482F-95F7-6FA9154AB377}"/>
            </a:ext>
          </a:extLst>
        </xdr:cNvPr>
        <xdr:cNvCxnSpPr/>
      </xdr:nvCxnSpPr>
      <xdr:spPr>
        <a:xfrm flipV="1">
          <a:off x="14592300" y="6256598"/>
          <a:ext cx="889000" cy="2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14498C69-1845-4ACE-8425-A13E7D6A87EF}"/>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108304</xdr:rowOff>
    </xdr:from>
    <xdr:ext cx="534377" cy="259045"/>
    <xdr:sp macro="" textlink="">
      <xdr:nvSpPr>
        <xdr:cNvPr id="527" name="テキスト ボックス 526">
          <a:extLst>
            <a:ext uri="{FF2B5EF4-FFF2-40B4-BE49-F238E27FC236}">
              <a16:creationId xmlns:a16="http://schemas.microsoft.com/office/drawing/2014/main" id="{0206671D-0D23-4B0C-9B05-6B0789ABCFA1}"/>
            </a:ext>
          </a:extLst>
        </xdr:cNvPr>
        <xdr:cNvSpPr txBox="1"/>
      </xdr:nvSpPr>
      <xdr:spPr>
        <a:xfrm>
          <a:off x="15214111" y="66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60452</xdr:rowOff>
    </xdr:from>
    <xdr:to>
      <xdr:col>76</xdr:col>
      <xdr:colOff>114300</xdr:colOff>
      <xdr:row>37</xdr:row>
      <xdr:rowOff>116973</xdr:rowOff>
    </xdr:to>
    <xdr:cxnSp macro="">
      <xdr:nvCxnSpPr>
        <xdr:cNvPr id="528" name="直線コネクタ 527">
          <a:extLst>
            <a:ext uri="{FF2B5EF4-FFF2-40B4-BE49-F238E27FC236}">
              <a16:creationId xmlns:a16="http://schemas.microsoft.com/office/drawing/2014/main" id="{70A7D90C-E172-49BB-8F0D-3615BE9C6E22}"/>
            </a:ext>
          </a:extLst>
        </xdr:cNvPr>
        <xdr:cNvCxnSpPr/>
      </xdr:nvCxnSpPr>
      <xdr:spPr>
        <a:xfrm>
          <a:off x="13703300" y="5718302"/>
          <a:ext cx="889000" cy="74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3B3BF817-E2D5-4D23-8085-733FAE0CDD3C}"/>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54163</xdr:rowOff>
    </xdr:from>
    <xdr:ext cx="534377" cy="259045"/>
    <xdr:sp macro="" textlink="">
      <xdr:nvSpPr>
        <xdr:cNvPr id="530" name="テキスト ボックス 529">
          <a:extLst>
            <a:ext uri="{FF2B5EF4-FFF2-40B4-BE49-F238E27FC236}">
              <a16:creationId xmlns:a16="http://schemas.microsoft.com/office/drawing/2014/main" id="{35F5D0EF-981C-4919-A04F-E6ED5EBAC5A7}"/>
            </a:ext>
          </a:extLst>
        </xdr:cNvPr>
        <xdr:cNvSpPr txBox="1"/>
      </xdr:nvSpPr>
      <xdr:spPr>
        <a:xfrm>
          <a:off x="14325111" y="65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60452</xdr:rowOff>
    </xdr:from>
    <xdr:to>
      <xdr:col>71</xdr:col>
      <xdr:colOff>177800</xdr:colOff>
      <xdr:row>37</xdr:row>
      <xdr:rowOff>127565</xdr:rowOff>
    </xdr:to>
    <xdr:cxnSp macro="">
      <xdr:nvCxnSpPr>
        <xdr:cNvPr id="531" name="直線コネクタ 530">
          <a:extLst>
            <a:ext uri="{FF2B5EF4-FFF2-40B4-BE49-F238E27FC236}">
              <a16:creationId xmlns:a16="http://schemas.microsoft.com/office/drawing/2014/main" id="{78270A6C-786A-436E-B635-90FCBD6B4A78}"/>
            </a:ext>
          </a:extLst>
        </xdr:cNvPr>
        <xdr:cNvCxnSpPr/>
      </xdr:nvCxnSpPr>
      <xdr:spPr>
        <a:xfrm flipV="1">
          <a:off x="12814300" y="5718302"/>
          <a:ext cx="889000" cy="75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7C938BB5-6048-4F15-9CD4-DE1F0A967145}"/>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77443</xdr:rowOff>
    </xdr:from>
    <xdr:ext cx="534377" cy="259045"/>
    <xdr:sp macro="" textlink="">
      <xdr:nvSpPr>
        <xdr:cNvPr id="533" name="テキスト ボックス 532">
          <a:extLst>
            <a:ext uri="{FF2B5EF4-FFF2-40B4-BE49-F238E27FC236}">
              <a16:creationId xmlns:a16="http://schemas.microsoft.com/office/drawing/2014/main" id="{10E536E8-6270-4474-8085-79B773E61BE6}"/>
            </a:ext>
          </a:extLst>
        </xdr:cNvPr>
        <xdr:cNvSpPr txBox="1"/>
      </xdr:nvSpPr>
      <xdr:spPr>
        <a:xfrm>
          <a:off x="13436111" y="659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FE976BFB-6CAB-4580-A19E-845EA903A123}"/>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162824</xdr:rowOff>
    </xdr:from>
    <xdr:ext cx="534377" cy="259045"/>
    <xdr:sp macro="" textlink="">
      <xdr:nvSpPr>
        <xdr:cNvPr id="535" name="テキスト ボックス 534">
          <a:extLst>
            <a:ext uri="{FF2B5EF4-FFF2-40B4-BE49-F238E27FC236}">
              <a16:creationId xmlns:a16="http://schemas.microsoft.com/office/drawing/2014/main" id="{6C5D235D-8EB5-4A98-9DD0-377F07A8078E}"/>
            </a:ext>
          </a:extLst>
        </xdr:cNvPr>
        <xdr:cNvSpPr txBox="1"/>
      </xdr:nvSpPr>
      <xdr:spPr>
        <a:xfrm>
          <a:off x="12547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1EDB86A8-1889-45C8-A9A3-FCE910D1E49D}"/>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E3EC75C7-6488-410A-94D3-08A9D3D0E9F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15C8E315-3642-4D5E-A2A5-9B52C37EB41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B9C73FA6-BABE-45A7-9917-19D01D4FD62B}"/>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E28DE28-B31E-4BB7-A226-743C52AA57D3}"/>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158356</xdr:rowOff>
    </xdr:from>
    <xdr:to>
      <xdr:col>85</xdr:col>
      <xdr:colOff>177800</xdr:colOff>
      <xdr:row>37</xdr:row>
      <xdr:rowOff>88506</xdr:rowOff>
    </xdr:to>
    <xdr:sp macro="" textlink="">
      <xdr:nvSpPr>
        <xdr:cNvPr id="541" name="楕円 540">
          <a:extLst>
            <a:ext uri="{FF2B5EF4-FFF2-40B4-BE49-F238E27FC236}">
              <a16:creationId xmlns:a16="http://schemas.microsoft.com/office/drawing/2014/main" id="{29D8FDEF-B3BF-48E5-B930-A2D743EF7750}"/>
            </a:ext>
          </a:extLst>
        </xdr:cNvPr>
        <xdr:cNvSpPr/>
      </xdr:nvSpPr>
      <xdr:spPr>
        <a:xfrm>
          <a:off x="16268700" y="633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9783</xdr:rowOff>
    </xdr:from>
    <xdr:ext cx="534377" cy="259045"/>
    <xdr:sp macro="" textlink="">
      <xdr:nvSpPr>
        <xdr:cNvPr id="542" name="消防費該当値テキスト">
          <a:extLst>
            <a:ext uri="{FF2B5EF4-FFF2-40B4-BE49-F238E27FC236}">
              <a16:creationId xmlns:a16="http://schemas.microsoft.com/office/drawing/2014/main" id="{5F78462B-6117-42BB-A03D-49C124607E2F}"/>
            </a:ext>
          </a:extLst>
        </xdr:cNvPr>
        <xdr:cNvSpPr txBox="1"/>
      </xdr:nvSpPr>
      <xdr:spPr>
        <a:xfrm>
          <a:off x="16370300" y="61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33598</xdr:rowOff>
    </xdr:from>
    <xdr:to>
      <xdr:col>81</xdr:col>
      <xdr:colOff>101600</xdr:colOff>
      <xdr:row>36</xdr:row>
      <xdr:rowOff>135198</xdr:rowOff>
    </xdr:to>
    <xdr:sp macro="" textlink="">
      <xdr:nvSpPr>
        <xdr:cNvPr id="543" name="楕円 542">
          <a:extLst>
            <a:ext uri="{FF2B5EF4-FFF2-40B4-BE49-F238E27FC236}">
              <a16:creationId xmlns:a16="http://schemas.microsoft.com/office/drawing/2014/main" id="{A6EB378F-ACB5-485E-A79B-A533D9868CB2}"/>
            </a:ext>
          </a:extLst>
        </xdr:cNvPr>
        <xdr:cNvSpPr/>
      </xdr:nvSpPr>
      <xdr:spPr>
        <a:xfrm>
          <a:off x="15430500" y="620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151725</xdr:rowOff>
    </xdr:from>
    <xdr:ext cx="534377" cy="259045"/>
    <xdr:sp macro="" textlink="">
      <xdr:nvSpPr>
        <xdr:cNvPr id="544" name="テキスト ボックス 543">
          <a:extLst>
            <a:ext uri="{FF2B5EF4-FFF2-40B4-BE49-F238E27FC236}">
              <a16:creationId xmlns:a16="http://schemas.microsoft.com/office/drawing/2014/main" id="{40B0CD4C-2CB1-4925-A5A9-ACC73F319D09}"/>
            </a:ext>
          </a:extLst>
        </xdr:cNvPr>
        <xdr:cNvSpPr txBox="1"/>
      </xdr:nvSpPr>
      <xdr:spPr>
        <a:xfrm>
          <a:off x="15214111" y="598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66173</xdr:rowOff>
    </xdr:from>
    <xdr:to>
      <xdr:col>76</xdr:col>
      <xdr:colOff>165100</xdr:colOff>
      <xdr:row>37</xdr:row>
      <xdr:rowOff>167773</xdr:rowOff>
    </xdr:to>
    <xdr:sp macro="" textlink="">
      <xdr:nvSpPr>
        <xdr:cNvPr id="545" name="楕円 544">
          <a:extLst>
            <a:ext uri="{FF2B5EF4-FFF2-40B4-BE49-F238E27FC236}">
              <a16:creationId xmlns:a16="http://schemas.microsoft.com/office/drawing/2014/main" id="{FC9899AC-DB92-46BD-AEFD-40E3F5AA20A0}"/>
            </a:ext>
          </a:extLst>
        </xdr:cNvPr>
        <xdr:cNvSpPr/>
      </xdr:nvSpPr>
      <xdr:spPr>
        <a:xfrm>
          <a:off x="14541500" y="640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12850</xdr:rowOff>
    </xdr:from>
    <xdr:ext cx="534377" cy="259045"/>
    <xdr:sp macro="" textlink="">
      <xdr:nvSpPr>
        <xdr:cNvPr id="546" name="テキスト ボックス 545">
          <a:extLst>
            <a:ext uri="{FF2B5EF4-FFF2-40B4-BE49-F238E27FC236}">
              <a16:creationId xmlns:a16="http://schemas.microsoft.com/office/drawing/2014/main" id="{2AEF8326-6312-45DD-BA3D-619DBC28606E}"/>
            </a:ext>
          </a:extLst>
        </xdr:cNvPr>
        <xdr:cNvSpPr txBox="1"/>
      </xdr:nvSpPr>
      <xdr:spPr>
        <a:xfrm>
          <a:off x="14325111" y="618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9652</xdr:rowOff>
    </xdr:from>
    <xdr:to>
      <xdr:col>72</xdr:col>
      <xdr:colOff>38100</xdr:colOff>
      <xdr:row>33</xdr:row>
      <xdr:rowOff>111252</xdr:rowOff>
    </xdr:to>
    <xdr:sp macro="" textlink="">
      <xdr:nvSpPr>
        <xdr:cNvPr id="547" name="楕円 546">
          <a:extLst>
            <a:ext uri="{FF2B5EF4-FFF2-40B4-BE49-F238E27FC236}">
              <a16:creationId xmlns:a16="http://schemas.microsoft.com/office/drawing/2014/main" id="{CC3BBE42-3338-4DC5-A5C3-A8D56AF80FB0}"/>
            </a:ext>
          </a:extLst>
        </xdr:cNvPr>
        <xdr:cNvSpPr/>
      </xdr:nvSpPr>
      <xdr:spPr>
        <a:xfrm>
          <a:off x="13652500" y="56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127779</xdr:rowOff>
    </xdr:from>
    <xdr:ext cx="534377" cy="259045"/>
    <xdr:sp macro="" textlink="">
      <xdr:nvSpPr>
        <xdr:cNvPr id="548" name="テキスト ボックス 547">
          <a:extLst>
            <a:ext uri="{FF2B5EF4-FFF2-40B4-BE49-F238E27FC236}">
              <a16:creationId xmlns:a16="http://schemas.microsoft.com/office/drawing/2014/main" id="{7E4E8F84-4624-4AEA-8D2F-C10B70A65C9D}"/>
            </a:ext>
          </a:extLst>
        </xdr:cNvPr>
        <xdr:cNvSpPr txBox="1"/>
      </xdr:nvSpPr>
      <xdr:spPr>
        <a:xfrm>
          <a:off x="13436111" y="544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76765</xdr:rowOff>
    </xdr:from>
    <xdr:to>
      <xdr:col>67</xdr:col>
      <xdr:colOff>101600</xdr:colOff>
      <xdr:row>38</xdr:row>
      <xdr:rowOff>6915</xdr:rowOff>
    </xdr:to>
    <xdr:sp macro="" textlink="">
      <xdr:nvSpPr>
        <xdr:cNvPr id="549" name="楕円 548">
          <a:extLst>
            <a:ext uri="{FF2B5EF4-FFF2-40B4-BE49-F238E27FC236}">
              <a16:creationId xmlns:a16="http://schemas.microsoft.com/office/drawing/2014/main" id="{9BC32808-3DDC-43DD-9BBD-A5623CF88ECA}"/>
            </a:ext>
          </a:extLst>
        </xdr:cNvPr>
        <xdr:cNvSpPr/>
      </xdr:nvSpPr>
      <xdr:spPr>
        <a:xfrm>
          <a:off x="12763500" y="64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23442</xdr:rowOff>
    </xdr:from>
    <xdr:ext cx="534377" cy="259045"/>
    <xdr:sp macro="" textlink="">
      <xdr:nvSpPr>
        <xdr:cNvPr id="550" name="テキスト ボックス 549">
          <a:extLst>
            <a:ext uri="{FF2B5EF4-FFF2-40B4-BE49-F238E27FC236}">
              <a16:creationId xmlns:a16="http://schemas.microsoft.com/office/drawing/2014/main" id="{88327671-4B50-462E-9C1F-9CD545D8A083}"/>
            </a:ext>
          </a:extLst>
        </xdr:cNvPr>
        <xdr:cNvSpPr txBox="1"/>
      </xdr:nvSpPr>
      <xdr:spPr>
        <a:xfrm>
          <a:off x="12547111" y="61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EB7B644E-03EE-4918-9AD1-C247F65FDB44}"/>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7601327A-2BAE-4AC4-AB3B-DDB3E4BA7E0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695D9D81-DAFD-4D13-BE25-9532AE9DEC0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18A5FEBF-1CB8-4A1D-8CBC-0F6E572A1739}"/>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7D40E241-181C-40A2-8F67-ECCFA40E5BF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D99A5A11-86D0-48F3-9D3F-6059995587AF}"/>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D8BA5392-A581-4FBF-BD2A-191B7791193C}"/>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16DB410F-6B4D-4981-8D4D-275A9A6F78C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A06CAF88-90EE-4CFF-8BF6-FA3B12B107B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A27279C7-9877-45C2-8A9D-55A85B8FD90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DD8FBDAF-9EA4-4B7E-96C8-D90D069B60DC}"/>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F0833C71-811A-403A-A9F0-ABE6CC0E6AEA}"/>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B6E0346D-B1AB-47CD-8C9D-F52007D64F69}"/>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61DFD1A2-7177-4B12-83BE-C4827C9B75C8}"/>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29E9920D-E2C1-4B7D-8222-5FD48E3A62C1}"/>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BBB0DD51-E97C-418A-909A-8FBE3919C9A9}"/>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AB2E4A48-E7C3-4591-88F5-03C6AAFBB87B}"/>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BC83CB9C-28A5-4B02-97AC-0EC87ED9E33C}"/>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F0DD69C2-0F36-43A6-9E38-E9B0041D2D98}"/>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F86EE4CB-A634-442E-9426-F9742079424F}"/>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C75175ED-8495-44DB-86B8-CE88A3B8F38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BAACC94A-72BB-4F6F-B0A5-6509155ED4B2}"/>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EBB8B1CC-08C9-4555-98F0-5FAC89E67D69}"/>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C5A89FFE-38DD-437B-9CA8-8797B344C0E4}"/>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8CCC5F61-1D9E-451D-8329-33442BCC5256}"/>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3F2FFF6D-5C2D-47C6-A990-267C5301F27D}"/>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45055</xdr:rowOff>
    </xdr:from>
    <xdr:to>
      <xdr:col>85</xdr:col>
      <xdr:colOff>127000</xdr:colOff>
      <xdr:row>57</xdr:row>
      <xdr:rowOff>57482</xdr:rowOff>
    </xdr:to>
    <xdr:cxnSp macro="">
      <xdr:nvCxnSpPr>
        <xdr:cNvPr id="577" name="直線コネクタ 576">
          <a:extLst>
            <a:ext uri="{FF2B5EF4-FFF2-40B4-BE49-F238E27FC236}">
              <a16:creationId xmlns:a16="http://schemas.microsoft.com/office/drawing/2014/main" id="{7DE1093D-DC0C-425F-A610-2A88A5758D4B}"/>
            </a:ext>
          </a:extLst>
        </xdr:cNvPr>
        <xdr:cNvCxnSpPr/>
      </xdr:nvCxnSpPr>
      <xdr:spPr>
        <a:xfrm>
          <a:off x="15481300" y="9817705"/>
          <a:ext cx="8382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B9010CEA-A3DD-4697-A90E-0CBBD706F35C}"/>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4075D822-A6C2-4B9A-A028-8FA704127563}"/>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45055</xdr:rowOff>
    </xdr:from>
    <xdr:to>
      <xdr:col>81</xdr:col>
      <xdr:colOff>50800</xdr:colOff>
      <xdr:row>57</xdr:row>
      <xdr:rowOff>46692</xdr:rowOff>
    </xdr:to>
    <xdr:cxnSp macro="">
      <xdr:nvCxnSpPr>
        <xdr:cNvPr id="580" name="直線コネクタ 579">
          <a:extLst>
            <a:ext uri="{FF2B5EF4-FFF2-40B4-BE49-F238E27FC236}">
              <a16:creationId xmlns:a16="http://schemas.microsoft.com/office/drawing/2014/main" id="{C20D19D5-AAF0-4DE4-8D07-BD780EE4C2A8}"/>
            </a:ext>
          </a:extLst>
        </xdr:cNvPr>
        <xdr:cNvCxnSpPr/>
      </xdr:nvCxnSpPr>
      <xdr:spPr>
        <a:xfrm flipV="1">
          <a:off x="14592300" y="9817705"/>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60E00842-DFE2-4A6D-87D9-6E2E3DBC214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5AF470DE-4C21-4C50-9B14-F2C6910BB3C8}"/>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37484</xdr:rowOff>
    </xdr:from>
    <xdr:to>
      <xdr:col>76</xdr:col>
      <xdr:colOff>114300</xdr:colOff>
      <xdr:row>57</xdr:row>
      <xdr:rowOff>46692</xdr:rowOff>
    </xdr:to>
    <xdr:cxnSp macro="">
      <xdr:nvCxnSpPr>
        <xdr:cNvPr id="583" name="直線コネクタ 582">
          <a:extLst>
            <a:ext uri="{FF2B5EF4-FFF2-40B4-BE49-F238E27FC236}">
              <a16:creationId xmlns:a16="http://schemas.microsoft.com/office/drawing/2014/main" id="{4C7B220D-3B15-4DD0-BC07-FD880B6EEA11}"/>
            </a:ext>
          </a:extLst>
        </xdr:cNvPr>
        <xdr:cNvCxnSpPr/>
      </xdr:nvCxnSpPr>
      <xdr:spPr>
        <a:xfrm>
          <a:off x="13703300" y="9810134"/>
          <a:ext cx="889000" cy="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9F38267-9ACA-4384-B2A6-B50F9194004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761C1F3E-1E76-4217-81A5-E9D6548896EE}"/>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37484</xdr:rowOff>
    </xdr:from>
    <xdr:to>
      <xdr:col>71</xdr:col>
      <xdr:colOff>177800</xdr:colOff>
      <xdr:row>57</xdr:row>
      <xdr:rowOff>56636</xdr:rowOff>
    </xdr:to>
    <xdr:cxnSp macro="">
      <xdr:nvCxnSpPr>
        <xdr:cNvPr id="586" name="直線コネクタ 585">
          <a:extLst>
            <a:ext uri="{FF2B5EF4-FFF2-40B4-BE49-F238E27FC236}">
              <a16:creationId xmlns:a16="http://schemas.microsoft.com/office/drawing/2014/main" id="{9D4768AD-1EF7-4C7D-AD9D-F30C1E7ED2C3}"/>
            </a:ext>
          </a:extLst>
        </xdr:cNvPr>
        <xdr:cNvCxnSpPr/>
      </xdr:nvCxnSpPr>
      <xdr:spPr>
        <a:xfrm flipV="1">
          <a:off x="12814300" y="9810134"/>
          <a:ext cx="8890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491A62D1-44A2-4465-8644-09A2B761DFDD}"/>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F0ED34DD-BBCD-434A-AAD5-BE7863DFEC91}"/>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2D47D7DA-815D-4F99-891A-7160E825F57A}"/>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33655717-8FEC-4514-BD7A-D89CC3F72E79}"/>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DACBA949-F3DA-47D3-BFB8-4B8D0361B7C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813D4E34-E236-480A-BC26-5E4DC3558E1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F9D683D2-8FEF-49EB-8BC3-CB53ADADF51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C5B4B709-EF13-441D-8CA9-34331B9666FE}"/>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8A426132-2D16-4162-968E-B1D86470E84E}"/>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6682</xdr:rowOff>
    </xdr:from>
    <xdr:to>
      <xdr:col>85</xdr:col>
      <xdr:colOff>177800</xdr:colOff>
      <xdr:row>57</xdr:row>
      <xdr:rowOff>108282</xdr:rowOff>
    </xdr:to>
    <xdr:sp macro="" textlink="">
      <xdr:nvSpPr>
        <xdr:cNvPr id="596" name="楕円 595">
          <a:extLst>
            <a:ext uri="{FF2B5EF4-FFF2-40B4-BE49-F238E27FC236}">
              <a16:creationId xmlns:a16="http://schemas.microsoft.com/office/drawing/2014/main" id="{71842C6D-73BE-403B-B7A7-8A7099D6092A}"/>
            </a:ext>
          </a:extLst>
        </xdr:cNvPr>
        <xdr:cNvSpPr/>
      </xdr:nvSpPr>
      <xdr:spPr>
        <a:xfrm>
          <a:off x="16268700" y="97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93059</xdr:rowOff>
    </xdr:from>
    <xdr:ext cx="534377" cy="259045"/>
    <xdr:sp macro="" textlink="">
      <xdr:nvSpPr>
        <xdr:cNvPr id="597" name="教育費該当値テキスト">
          <a:extLst>
            <a:ext uri="{FF2B5EF4-FFF2-40B4-BE49-F238E27FC236}">
              <a16:creationId xmlns:a16="http://schemas.microsoft.com/office/drawing/2014/main" id="{819C250E-291C-4ED3-A3D9-C8C07A0A3194}"/>
            </a:ext>
          </a:extLst>
        </xdr:cNvPr>
        <xdr:cNvSpPr txBox="1"/>
      </xdr:nvSpPr>
      <xdr:spPr>
        <a:xfrm>
          <a:off x="16370300" y="96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165705</xdr:rowOff>
    </xdr:from>
    <xdr:to>
      <xdr:col>81</xdr:col>
      <xdr:colOff>101600</xdr:colOff>
      <xdr:row>57</xdr:row>
      <xdr:rowOff>95855</xdr:rowOff>
    </xdr:to>
    <xdr:sp macro="" textlink="">
      <xdr:nvSpPr>
        <xdr:cNvPr id="598" name="楕円 597">
          <a:extLst>
            <a:ext uri="{FF2B5EF4-FFF2-40B4-BE49-F238E27FC236}">
              <a16:creationId xmlns:a16="http://schemas.microsoft.com/office/drawing/2014/main" id="{B6A285D7-668E-409A-8D33-813C54574208}"/>
            </a:ext>
          </a:extLst>
        </xdr:cNvPr>
        <xdr:cNvSpPr/>
      </xdr:nvSpPr>
      <xdr:spPr>
        <a:xfrm>
          <a:off x="15430500" y="976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86982</xdr:rowOff>
    </xdr:from>
    <xdr:ext cx="534377" cy="259045"/>
    <xdr:sp macro="" textlink="">
      <xdr:nvSpPr>
        <xdr:cNvPr id="599" name="テキスト ボックス 598">
          <a:extLst>
            <a:ext uri="{FF2B5EF4-FFF2-40B4-BE49-F238E27FC236}">
              <a16:creationId xmlns:a16="http://schemas.microsoft.com/office/drawing/2014/main" id="{F6D5D152-02A6-4DF2-AA8A-E4DD76AEC952}"/>
            </a:ext>
          </a:extLst>
        </xdr:cNvPr>
        <xdr:cNvSpPr txBox="1"/>
      </xdr:nvSpPr>
      <xdr:spPr>
        <a:xfrm>
          <a:off x="15214111" y="98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167342</xdr:rowOff>
    </xdr:from>
    <xdr:to>
      <xdr:col>76</xdr:col>
      <xdr:colOff>165100</xdr:colOff>
      <xdr:row>57</xdr:row>
      <xdr:rowOff>97492</xdr:rowOff>
    </xdr:to>
    <xdr:sp macro="" textlink="">
      <xdr:nvSpPr>
        <xdr:cNvPr id="600" name="楕円 599">
          <a:extLst>
            <a:ext uri="{FF2B5EF4-FFF2-40B4-BE49-F238E27FC236}">
              <a16:creationId xmlns:a16="http://schemas.microsoft.com/office/drawing/2014/main" id="{B5AFE62E-1DD7-4E53-B49D-5A746A0A772F}"/>
            </a:ext>
          </a:extLst>
        </xdr:cNvPr>
        <xdr:cNvSpPr/>
      </xdr:nvSpPr>
      <xdr:spPr>
        <a:xfrm>
          <a:off x="14541500" y="97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88619</xdr:rowOff>
    </xdr:from>
    <xdr:ext cx="534377" cy="259045"/>
    <xdr:sp macro="" textlink="">
      <xdr:nvSpPr>
        <xdr:cNvPr id="601" name="テキスト ボックス 600">
          <a:extLst>
            <a:ext uri="{FF2B5EF4-FFF2-40B4-BE49-F238E27FC236}">
              <a16:creationId xmlns:a16="http://schemas.microsoft.com/office/drawing/2014/main" id="{62FF1EDA-C5F5-4394-BDB8-0A7A7A9864A5}"/>
            </a:ext>
          </a:extLst>
        </xdr:cNvPr>
        <xdr:cNvSpPr txBox="1"/>
      </xdr:nvSpPr>
      <xdr:spPr>
        <a:xfrm>
          <a:off x="14325111" y="98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158134</xdr:rowOff>
    </xdr:from>
    <xdr:to>
      <xdr:col>72</xdr:col>
      <xdr:colOff>38100</xdr:colOff>
      <xdr:row>57</xdr:row>
      <xdr:rowOff>88284</xdr:rowOff>
    </xdr:to>
    <xdr:sp macro="" textlink="">
      <xdr:nvSpPr>
        <xdr:cNvPr id="602" name="楕円 601">
          <a:extLst>
            <a:ext uri="{FF2B5EF4-FFF2-40B4-BE49-F238E27FC236}">
              <a16:creationId xmlns:a16="http://schemas.microsoft.com/office/drawing/2014/main" id="{0B0441D6-F7B5-4EC3-BA27-065251016767}"/>
            </a:ext>
          </a:extLst>
        </xdr:cNvPr>
        <xdr:cNvSpPr/>
      </xdr:nvSpPr>
      <xdr:spPr>
        <a:xfrm>
          <a:off x="13652500" y="97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79411</xdr:rowOff>
    </xdr:from>
    <xdr:ext cx="534377" cy="259045"/>
    <xdr:sp macro="" textlink="">
      <xdr:nvSpPr>
        <xdr:cNvPr id="603" name="テキスト ボックス 602">
          <a:extLst>
            <a:ext uri="{FF2B5EF4-FFF2-40B4-BE49-F238E27FC236}">
              <a16:creationId xmlns:a16="http://schemas.microsoft.com/office/drawing/2014/main" id="{EBD21680-157D-4175-92EB-2BDDF79AC252}"/>
            </a:ext>
          </a:extLst>
        </xdr:cNvPr>
        <xdr:cNvSpPr txBox="1"/>
      </xdr:nvSpPr>
      <xdr:spPr>
        <a:xfrm>
          <a:off x="13436111" y="9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5836</xdr:rowOff>
    </xdr:from>
    <xdr:to>
      <xdr:col>67</xdr:col>
      <xdr:colOff>101600</xdr:colOff>
      <xdr:row>57</xdr:row>
      <xdr:rowOff>107436</xdr:rowOff>
    </xdr:to>
    <xdr:sp macro="" textlink="">
      <xdr:nvSpPr>
        <xdr:cNvPr id="604" name="楕円 603">
          <a:extLst>
            <a:ext uri="{FF2B5EF4-FFF2-40B4-BE49-F238E27FC236}">
              <a16:creationId xmlns:a16="http://schemas.microsoft.com/office/drawing/2014/main" id="{981BFB6D-5BCB-49B1-A78F-CE8E51D149DB}"/>
            </a:ext>
          </a:extLst>
        </xdr:cNvPr>
        <xdr:cNvSpPr/>
      </xdr:nvSpPr>
      <xdr:spPr>
        <a:xfrm>
          <a:off x="12763500" y="97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98563</xdr:rowOff>
    </xdr:from>
    <xdr:ext cx="534377" cy="259045"/>
    <xdr:sp macro="" textlink="">
      <xdr:nvSpPr>
        <xdr:cNvPr id="605" name="テキスト ボックス 604">
          <a:extLst>
            <a:ext uri="{FF2B5EF4-FFF2-40B4-BE49-F238E27FC236}">
              <a16:creationId xmlns:a16="http://schemas.microsoft.com/office/drawing/2014/main" id="{144F5562-609A-4C84-9B32-CF6FA981936F}"/>
            </a:ext>
          </a:extLst>
        </xdr:cNvPr>
        <xdr:cNvSpPr txBox="1"/>
      </xdr:nvSpPr>
      <xdr:spPr>
        <a:xfrm>
          <a:off x="12547111" y="98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3E64047B-4437-4563-A0B5-44FF1A61F8A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F5A2081F-4374-4970-A618-39872A07306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FCAC059-F157-4C20-AA3E-F1D5C0C80609}"/>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E232DA5B-D982-42E5-8E82-C867145A3E8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79A5C1DD-B2D7-493A-B3D5-0B4C19BD18E9}"/>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3BECD974-1DA0-4FE0-8B90-31E7FCB5496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7567EB01-0C1C-4647-B542-99A2FB864BAC}"/>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6A497750-27E8-4448-90E1-E2B9F0EF975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A4151487-A8E9-498F-A5E7-3612F085A35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49419BA1-CF10-43E5-99F3-0A1E3686972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2B1A47D0-78FF-4F15-AFF1-340E54BB00A7}"/>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6160836E-3D20-4E77-B21C-4A80A2B47131}"/>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EF42E1F2-674E-4985-84A0-4BD0A9AF9C9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820C9083-1284-4698-B909-E86A80380A3D}"/>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514B6ACB-5A30-4820-A4F7-EB70F4417667}"/>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D00905B4-D0AE-4327-80DF-A8E49F34AF3A}"/>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790985FA-BE39-42A4-A180-0DB6485F8FCB}"/>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C6DACA8F-06AC-48F3-A6B2-D47CC4C001E2}"/>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D3FC92FD-EEF5-448B-A884-2C36CB577C61}"/>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FACB76F1-9315-495C-BFA3-879B65B32451}"/>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D3472057-C39D-4114-8F63-51C64D24F3E3}"/>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4037FD24-3BF7-4ACB-9B21-74FC3CAA759B}"/>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199B7146-1D2B-4813-961B-29D694FA4FC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83E4381C-5178-493A-937F-003D5C3D4845}"/>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F2BE5802-6B30-4E8C-AE62-00087C1CD2E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5C08198C-E2FB-486A-B17D-C59BFDC1F493}"/>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916E56F1-DB95-47FC-9AF8-3207C90BD8F2}"/>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168BFBB3-11AD-4B19-8A74-7B1987DA035F}"/>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EC8C5A90-88B9-4576-8448-2DCE5D611A3D}"/>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B13091C4-C288-4329-8E83-AEB363227AF4}"/>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7964</xdr:rowOff>
    </xdr:from>
    <xdr:to>
      <xdr:col>85</xdr:col>
      <xdr:colOff>127000</xdr:colOff>
      <xdr:row>79</xdr:row>
      <xdr:rowOff>98644</xdr:rowOff>
    </xdr:to>
    <xdr:cxnSp macro="">
      <xdr:nvCxnSpPr>
        <xdr:cNvPr id="636" name="直線コネクタ 635">
          <a:extLst>
            <a:ext uri="{FF2B5EF4-FFF2-40B4-BE49-F238E27FC236}">
              <a16:creationId xmlns:a16="http://schemas.microsoft.com/office/drawing/2014/main" id="{A8DB2B9C-06D7-4FA7-A44D-6581278F1ECA}"/>
            </a:ext>
          </a:extLst>
        </xdr:cNvPr>
        <xdr:cNvCxnSpPr/>
      </xdr:nvCxnSpPr>
      <xdr:spPr>
        <a:xfrm>
          <a:off x="15481300" y="13552514"/>
          <a:ext cx="838200" cy="9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611F83FD-259B-42CD-8796-30BD89E361CD}"/>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6EF6A944-393D-4B25-B388-DEF0738425A8}"/>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39345</xdr:rowOff>
    </xdr:from>
    <xdr:to>
      <xdr:col>81</xdr:col>
      <xdr:colOff>50800</xdr:colOff>
      <xdr:row>79</xdr:row>
      <xdr:rowOff>7964</xdr:rowOff>
    </xdr:to>
    <xdr:cxnSp macro="">
      <xdr:nvCxnSpPr>
        <xdr:cNvPr id="639" name="直線コネクタ 638">
          <a:extLst>
            <a:ext uri="{FF2B5EF4-FFF2-40B4-BE49-F238E27FC236}">
              <a16:creationId xmlns:a16="http://schemas.microsoft.com/office/drawing/2014/main" id="{32669E9D-0961-496E-B258-1DFD606A0973}"/>
            </a:ext>
          </a:extLst>
        </xdr:cNvPr>
        <xdr:cNvCxnSpPr/>
      </xdr:nvCxnSpPr>
      <xdr:spPr>
        <a:xfrm>
          <a:off x="14592300" y="13412445"/>
          <a:ext cx="889000" cy="14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E228DA86-21CE-4D55-BBD4-AE793F4CD013}"/>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110151</xdr:rowOff>
    </xdr:from>
    <xdr:ext cx="469744" cy="259045"/>
    <xdr:sp macro="" textlink="">
      <xdr:nvSpPr>
        <xdr:cNvPr id="641" name="テキスト ボックス 640">
          <a:extLst>
            <a:ext uri="{FF2B5EF4-FFF2-40B4-BE49-F238E27FC236}">
              <a16:creationId xmlns:a16="http://schemas.microsoft.com/office/drawing/2014/main" id="{2242BCA4-5CF9-4CE7-B0E7-1B65C41130E9}"/>
            </a:ext>
          </a:extLst>
        </xdr:cNvPr>
        <xdr:cNvSpPr txBox="1"/>
      </xdr:nvSpPr>
      <xdr:spPr>
        <a:xfrm>
          <a:off x="15246428" y="1365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39345</xdr:rowOff>
    </xdr:from>
    <xdr:to>
      <xdr:col>76</xdr:col>
      <xdr:colOff>114300</xdr:colOff>
      <xdr:row>78</xdr:row>
      <xdr:rowOff>113878</xdr:rowOff>
    </xdr:to>
    <xdr:cxnSp macro="">
      <xdr:nvCxnSpPr>
        <xdr:cNvPr id="642" name="直線コネクタ 641">
          <a:extLst>
            <a:ext uri="{FF2B5EF4-FFF2-40B4-BE49-F238E27FC236}">
              <a16:creationId xmlns:a16="http://schemas.microsoft.com/office/drawing/2014/main" id="{4C2A8E3C-4751-4F8F-A72F-1FCE71F1FB95}"/>
            </a:ext>
          </a:extLst>
        </xdr:cNvPr>
        <xdr:cNvCxnSpPr/>
      </xdr:nvCxnSpPr>
      <xdr:spPr>
        <a:xfrm flipV="1">
          <a:off x="13703300" y="13412445"/>
          <a:ext cx="889000" cy="7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6C1463D5-AC04-465C-8C93-A3C92DBE8106}"/>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4" name="テキスト ボックス 643">
          <a:extLst>
            <a:ext uri="{FF2B5EF4-FFF2-40B4-BE49-F238E27FC236}">
              <a16:creationId xmlns:a16="http://schemas.microsoft.com/office/drawing/2014/main" id="{970D952E-B17D-44E3-BCC0-B0FA9AFB2714}"/>
            </a:ext>
          </a:extLst>
        </xdr:cNvPr>
        <xdr:cNvSpPr txBox="1"/>
      </xdr:nvSpPr>
      <xdr:spPr>
        <a:xfrm>
          <a:off x="14325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105801</xdr:rowOff>
    </xdr:from>
    <xdr:to>
      <xdr:col>71</xdr:col>
      <xdr:colOff>177800</xdr:colOff>
      <xdr:row>78</xdr:row>
      <xdr:rowOff>113878</xdr:rowOff>
    </xdr:to>
    <xdr:cxnSp macro="">
      <xdr:nvCxnSpPr>
        <xdr:cNvPr id="645" name="直線コネクタ 644">
          <a:extLst>
            <a:ext uri="{FF2B5EF4-FFF2-40B4-BE49-F238E27FC236}">
              <a16:creationId xmlns:a16="http://schemas.microsoft.com/office/drawing/2014/main" id="{BB3392A7-6808-40F3-8D8D-53E13DB6807D}"/>
            </a:ext>
          </a:extLst>
        </xdr:cNvPr>
        <xdr:cNvCxnSpPr/>
      </xdr:nvCxnSpPr>
      <xdr:spPr>
        <a:xfrm>
          <a:off x="12814300" y="13478901"/>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4EE72D68-9B6B-4BA3-92B4-6332FF4E4115}"/>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96634</xdr:rowOff>
    </xdr:from>
    <xdr:ext cx="534377" cy="259045"/>
    <xdr:sp macro="" textlink="">
      <xdr:nvSpPr>
        <xdr:cNvPr id="647" name="テキスト ボックス 646">
          <a:extLst>
            <a:ext uri="{FF2B5EF4-FFF2-40B4-BE49-F238E27FC236}">
              <a16:creationId xmlns:a16="http://schemas.microsoft.com/office/drawing/2014/main" id="{BF26A69D-62A8-407F-944C-1B5D0C418550}"/>
            </a:ext>
          </a:extLst>
        </xdr:cNvPr>
        <xdr:cNvSpPr txBox="1"/>
      </xdr:nvSpPr>
      <xdr:spPr>
        <a:xfrm>
          <a:off x="13436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8F61CF0F-CC84-490E-8AB4-8E0D54016828}"/>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49" name="テキスト ボックス 648">
          <a:extLst>
            <a:ext uri="{FF2B5EF4-FFF2-40B4-BE49-F238E27FC236}">
              <a16:creationId xmlns:a16="http://schemas.microsoft.com/office/drawing/2014/main" id="{CAD182C2-2245-42ED-94EE-4016DE55D122}"/>
            </a:ext>
          </a:extLst>
        </xdr:cNvPr>
        <xdr:cNvSpPr txBox="1"/>
      </xdr:nvSpPr>
      <xdr:spPr>
        <a:xfrm>
          <a:off x="12579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3C5833C8-D766-40E0-987E-BDDFCC351E7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97EB728F-A024-4FC1-85B5-0DA6DB2E8F12}"/>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D881A10D-8771-48A3-B323-F6185DE4375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5CF22834-A94E-492E-BDCC-DFF8A8774C0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D5576F05-04A8-496A-904E-C90E70371E0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47844</xdr:rowOff>
    </xdr:from>
    <xdr:to>
      <xdr:col>85</xdr:col>
      <xdr:colOff>177800</xdr:colOff>
      <xdr:row>79</xdr:row>
      <xdr:rowOff>149444</xdr:rowOff>
    </xdr:to>
    <xdr:sp macro="" textlink="">
      <xdr:nvSpPr>
        <xdr:cNvPr id="655" name="楕円 654">
          <a:extLst>
            <a:ext uri="{FF2B5EF4-FFF2-40B4-BE49-F238E27FC236}">
              <a16:creationId xmlns:a16="http://schemas.microsoft.com/office/drawing/2014/main" id="{CF0FD74A-E9DC-4300-885B-74D443D7B2BE}"/>
            </a:ext>
          </a:extLst>
        </xdr:cNvPr>
        <xdr:cNvSpPr/>
      </xdr:nvSpPr>
      <xdr:spPr>
        <a:xfrm>
          <a:off x="16268700" y="135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313932" cy="259045"/>
    <xdr:sp macro="" textlink="">
      <xdr:nvSpPr>
        <xdr:cNvPr id="656" name="災害復旧費該当値テキスト">
          <a:extLst>
            <a:ext uri="{FF2B5EF4-FFF2-40B4-BE49-F238E27FC236}">
              <a16:creationId xmlns:a16="http://schemas.microsoft.com/office/drawing/2014/main" id="{B6BD7E3C-B82F-4612-A32E-855976174129}"/>
            </a:ext>
          </a:extLst>
        </xdr:cNvPr>
        <xdr:cNvSpPr txBox="1"/>
      </xdr:nvSpPr>
      <xdr:spPr>
        <a:xfrm>
          <a:off x="16370300" y="13538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128614</xdr:rowOff>
    </xdr:from>
    <xdr:to>
      <xdr:col>81</xdr:col>
      <xdr:colOff>101600</xdr:colOff>
      <xdr:row>79</xdr:row>
      <xdr:rowOff>58764</xdr:rowOff>
    </xdr:to>
    <xdr:sp macro="" textlink="">
      <xdr:nvSpPr>
        <xdr:cNvPr id="657" name="楕円 656">
          <a:extLst>
            <a:ext uri="{FF2B5EF4-FFF2-40B4-BE49-F238E27FC236}">
              <a16:creationId xmlns:a16="http://schemas.microsoft.com/office/drawing/2014/main" id="{CD0BBA89-E4E1-47FA-A9E0-D1CD189E031A}"/>
            </a:ext>
          </a:extLst>
        </xdr:cNvPr>
        <xdr:cNvSpPr/>
      </xdr:nvSpPr>
      <xdr:spPr>
        <a:xfrm>
          <a:off x="15430500" y="135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75291</xdr:rowOff>
    </xdr:from>
    <xdr:ext cx="534377" cy="259045"/>
    <xdr:sp macro="" textlink="">
      <xdr:nvSpPr>
        <xdr:cNvPr id="658" name="テキスト ボックス 657">
          <a:extLst>
            <a:ext uri="{FF2B5EF4-FFF2-40B4-BE49-F238E27FC236}">
              <a16:creationId xmlns:a16="http://schemas.microsoft.com/office/drawing/2014/main" id="{64B3FBF8-727C-430A-8006-AA0558B2DA5D}"/>
            </a:ext>
          </a:extLst>
        </xdr:cNvPr>
        <xdr:cNvSpPr txBox="1"/>
      </xdr:nvSpPr>
      <xdr:spPr>
        <a:xfrm>
          <a:off x="15214111" y="132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159995</xdr:rowOff>
    </xdr:from>
    <xdr:to>
      <xdr:col>76</xdr:col>
      <xdr:colOff>165100</xdr:colOff>
      <xdr:row>78</xdr:row>
      <xdr:rowOff>90145</xdr:rowOff>
    </xdr:to>
    <xdr:sp macro="" textlink="">
      <xdr:nvSpPr>
        <xdr:cNvPr id="659" name="楕円 658">
          <a:extLst>
            <a:ext uri="{FF2B5EF4-FFF2-40B4-BE49-F238E27FC236}">
              <a16:creationId xmlns:a16="http://schemas.microsoft.com/office/drawing/2014/main" id="{26734789-D97F-471F-A58B-FBD4646672F2}"/>
            </a:ext>
          </a:extLst>
        </xdr:cNvPr>
        <xdr:cNvSpPr/>
      </xdr:nvSpPr>
      <xdr:spPr>
        <a:xfrm>
          <a:off x="14541500" y="133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106672</xdr:rowOff>
    </xdr:from>
    <xdr:ext cx="534377" cy="259045"/>
    <xdr:sp macro="" textlink="">
      <xdr:nvSpPr>
        <xdr:cNvPr id="660" name="テキスト ボックス 659">
          <a:extLst>
            <a:ext uri="{FF2B5EF4-FFF2-40B4-BE49-F238E27FC236}">
              <a16:creationId xmlns:a16="http://schemas.microsoft.com/office/drawing/2014/main" id="{33F1F78F-3032-4F38-83BF-833684CFCE5B}"/>
            </a:ext>
          </a:extLst>
        </xdr:cNvPr>
        <xdr:cNvSpPr txBox="1"/>
      </xdr:nvSpPr>
      <xdr:spPr>
        <a:xfrm>
          <a:off x="14325111" y="131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63078</xdr:rowOff>
    </xdr:from>
    <xdr:to>
      <xdr:col>72</xdr:col>
      <xdr:colOff>38100</xdr:colOff>
      <xdr:row>78</xdr:row>
      <xdr:rowOff>164678</xdr:rowOff>
    </xdr:to>
    <xdr:sp macro="" textlink="">
      <xdr:nvSpPr>
        <xdr:cNvPr id="661" name="楕円 660">
          <a:extLst>
            <a:ext uri="{FF2B5EF4-FFF2-40B4-BE49-F238E27FC236}">
              <a16:creationId xmlns:a16="http://schemas.microsoft.com/office/drawing/2014/main" id="{93B7EFC9-F540-4B50-BA74-3AEB65052235}"/>
            </a:ext>
          </a:extLst>
        </xdr:cNvPr>
        <xdr:cNvSpPr/>
      </xdr:nvSpPr>
      <xdr:spPr>
        <a:xfrm>
          <a:off x="13652500" y="1343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9755</xdr:rowOff>
    </xdr:from>
    <xdr:ext cx="534377" cy="259045"/>
    <xdr:sp macro="" textlink="">
      <xdr:nvSpPr>
        <xdr:cNvPr id="662" name="テキスト ボックス 661">
          <a:extLst>
            <a:ext uri="{FF2B5EF4-FFF2-40B4-BE49-F238E27FC236}">
              <a16:creationId xmlns:a16="http://schemas.microsoft.com/office/drawing/2014/main" id="{0EC890CA-B45E-4430-A7DA-E274E63015C3}"/>
            </a:ext>
          </a:extLst>
        </xdr:cNvPr>
        <xdr:cNvSpPr txBox="1"/>
      </xdr:nvSpPr>
      <xdr:spPr>
        <a:xfrm>
          <a:off x="13436111" y="1321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55001</xdr:rowOff>
    </xdr:from>
    <xdr:to>
      <xdr:col>67</xdr:col>
      <xdr:colOff>101600</xdr:colOff>
      <xdr:row>78</xdr:row>
      <xdr:rowOff>156601</xdr:rowOff>
    </xdr:to>
    <xdr:sp macro="" textlink="">
      <xdr:nvSpPr>
        <xdr:cNvPr id="663" name="楕円 662">
          <a:extLst>
            <a:ext uri="{FF2B5EF4-FFF2-40B4-BE49-F238E27FC236}">
              <a16:creationId xmlns:a16="http://schemas.microsoft.com/office/drawing/2014/main" id="{5BC45065-0D83-4CBD-918D-DD101AD83411}"/>
            </a:ext>
          </a:extLst>
        </xdr:cNvPr>
        <xdr:cNvSpPr/>
      </xdr:nvSpPr>
      <xdr:spPr>
        <a:xfrm>
          <a:off x="12763500" y="134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1678</xdr:rowOff>
    </xdr:from>
    <xdr:ext cx="534377" cy="259045"/>
    <xdr:sp macro="" textlink="">
      <xdr:nvSpPr>
        <xdr:cNvPr id="664" name="テキスト ボックス 663">
          <a:extLst>
            <a:ext uri="{FF2B5EF4-FFF2-40B4-BE49-F238E27FC236}">
              <a16:creationId xmlns:a16="http://schemas.microsoft.com/office/drawing/2014/main" id="{1BF79E98-2161-4BFB-B303-30E89BD51B16}"/>
            </a:ext>
          </a:extLst>
        </xdr:cNvPr>
        <xdr:cNvSpPr txBox="1"/>
      </xdr:nvSpPr>
      <xdr:spPr>
        <a:xfrm>
          <a:off x="12547111" y="1320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892602E-3BED-4FAE-B924-2B2EDA9E52D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BA8F1DBA-91F6-4882-B79C-19742F733A7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1EBD6C74-8934-47F4-A7A6-0DEF503A9E8C}"/>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8DA929D3-61A8-4DF3-9A94-0EE29C37189A}"/>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D3926A3C-159A-4A2A-A155-6D11F565EEE5}"/>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A4FBCD10-BAD9-410D-8D28-748EE674D6D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4B2E3D5F-49C2-4554-98BE-7D025BEDEE5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68AB5783-D55A-40AB-84CF-0F41D22DBA2E}"/>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BC477EA7-618B-42DD-85E9-293A90C541E5}"/>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94802255-6FF1-4845-B6C1-ABEF828BCBD3}"/>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47A6377B-0AEA-4084-BBF5-208EC157C2EC}"/>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F34AC22C-2867-4C99-9D05-2CEB6CDA6BEC}"/>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C0B175AD-DFCB-476A-B883-666F05840F71}"/>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900A6AD8-1093-4E63-B625-8F298E53883A}"/>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2FE21C7A-7B50-4BC7-AECB-D7B5FE4D628E}"/>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B94EFA05-DBE7-43C8-9F0D-2DC784F4D71B}"/>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2BF345B1-19D0-49E4-8FB6-DEB4451457D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4A48FC42-3FBB-48DA-A43E-2FD1E6366843}"/>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EA00A423-253B-4938-9526-5D2D0D8E3CAD}"/>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96D81172-012F-4F3B-8298-ED9A1DF884ED}"/>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4F5496BA-0E3E-47EE-B6F4-44B0EBEE423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6DB2427A-997F-48F5-A2B8-C5CA0FBB53AC}"/>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88F46B95-B941-4FB3-8062-48CFF379E8A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CDFFB716-6B00-47F7-9D27-1EDBEDFEB3BB}"/>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3B18BC17-289D-4742-AFD2-9FBB9A909542}"/>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7D532788-5E47-475D-A431-D10C20A3BC52}"/>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5120EF40-1386-4573-8604-CE748390196D}"/>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180345F0-3C0F-4A29-B137-60BBEEBECEAC}"/>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50012</xdr:rowOff>
    </xdr:from>
    <xdr:to>
      <xdr:col>85</xdr:col>
      <xdr:colOff>127000</xdr:colOff>
      <xdr:row>96</xdr:row>
      <xdr:rowOff>103832</xdr:rowOff>
    </xdr:to>
    <xdr:cxnSp macro="">
      <xdr:nvCxnSpPr>
        <xdr:cNvPr id="693" name="直線コネクタ 692">
          <a:extLst>
            <a:ext uri="{FF2B5EF4-FFF2-40B4-BE49-F238E27FC236}">
              <a16:creationId xmlns:a16="http://schemas.microsoft.com/office/drawing/2014/main" id="{42F60E3B-40FD-4D55-8A4D-E5329763791C}"/>
            </a:ext>
          </a:extLst>
        </xdr:cNvPr>
        <xdr:cNvCxnSpPr/>
      </xdr:nvCxnSpPr>
      <xdr:spPr>
        <a:xfrm flipV="1">
          <a:off x="15481300" y="16509212"/>
          <a:ext cx="838200" cy="5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4" name="公債費平均値テキスト">
          <a:extLst>
            <a:ext uri="{FF2B5EF4-FFF2-40B4-BE49-F238E27FC236}">
              <a16:creationId xmlns:a16="http://schemas.microsoft.com/office/drawing/2014/main" id="{55AD68F8-E460-467F-95CE-2B918386ADA8}"/>
            </a:ext>
          </a:extLst>
        </xdr:cNvPr>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CACB4903-4D77-458D-B37A-5783451DC29E}"/>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103832</xdr:rowOff>
    </xdr:from>
    <xdr:to>
      <xdr:col>81</xdr:col>
      <xdr:colOff>50800</xdr:colOff>
      <xdr:row>96</xdr:row>
      <xdr:rowOff>147000</xdr:rowOff>
    </xdr:to>
    <xdr:cxnSp macro="">
      <xdr:nvCxnSpPr>
        <xdr:cNvPr id="696" name="直線コネクタ 695">
          <a:extLst>
            <a:ext uri="{FF2B5EF4-FFF2-40B4-BE49-F238E27FC236}">
              <a16:creationId xmlns:a16="http://schemas.microsoft.com/office/drawing/2014/main" id="{9E0CBA33-4541-4770-A006-0259287D58A5}"/>
            </a:ext>
          </a:extLst>
        </xdr:cNvPr>
        <xdr:cNvCxnSpPr/>
      </xdr:nvCxnSpPr>
      <xdr:spPr>
        <a:xfrm flipV="1">
          <a:off x="14592300" y="16563032"/>
          <a:ext cx="8890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9D0D5A4B-044D-42CF-A771-850D7D994F5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41CE6A64-6720-413F-ABA5-8F88D0A8E6DC}"/>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147000</xdr:rowOff>
    </xdr:from>
    <xdr:to>
      <xdr:col>76</xdr:col>
      <xdr:colOff>114300</xdr:colOff>
      <xdr:row>96</xdr:row>
      <xdr:rowOff>170858</xdr:rowOff>
    </xdr:to>
    <xdr:cxnSp macro="">
      <xdr:nvCxnSpPr>
        <xdr:cNvPr id="699" name="直線コネクタ 698">
          <a:extLst>
            <a:ext uri="{FF2B5EF4-FFF2-40B4-BE49-F238E27FC236}">
              <a16:creationId xmlns:a16="http://schemas.microsoft.com/office/drawing/2014/main" id="{1F387CFC-8926-4761-81D8-9392C471C222}"/>
            </a:ext>
          </a:extLst>
        </xdr:cNvPr>
        <xdr:cNvCxnSpPr/>
      </xdr:nvCxnSpPr>
      <xdr:spPr>
        <a:xfrm flipV="1">
          <a:off x="13703300" y="16606200"/>
          <a:ext cx="889000" cy="2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6E7E43A3-DBEE-417B-AA06-DD56C5D9E966}"/>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38E87B26-4028-4645-A584-9E24EDA2D7C8}"/>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170858</xdr:rowOff>
    </xdr:from>
    <xdr:to>
      <xdr:col>71</xdr:col>
      <xdr:colOff>177800</xdr:colOff>
      <xdr:row>97</xdr:row>
      <xdr:rowOff>4384</xdr:rowOff>
    </xdr:to>
    <xdr:cxnSp macro="">
      <xdr:nvCxnSpPr>
        <xdr:cNvPr id="702" name="直線コネクタ 701">
          <a:extLst>
            <a:ext uri="{FF2B5EF4-FFF2-40B4-BE49-F238E27FC236}">
              <a16:creationId xmlns:a16="http://schemas.microsoft.com/office/drawing/2014/main" id="{BD02BF30-E27A-4AE2-A52E-C5C26F832605}"/>
            </a:ext>
          </a:extLst>
        </xdr:cNvPr>
        <xdr:cNvCxnSpPr/>
      </xdr:nvCxnSpPr>
      <xdr:spPr>
        <a:xfrm flipV="1">
          <a:off x="12814300" y="16630058"/>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CBFF658E-5CBB-459E-A5F8-5FA6AB0F1BE1}"/>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7F0F230A-6ABD-4199-AE70-CC0EF1822C4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E3D63F4C-79A3-4CA7-B52F-61E0A1607B85}"/>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B5ECEB45-B17F-47CC-8E12-5E8A55BD4B5A}"/>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BEE2247F-C016-4FE5-8C58-7FCAD7C2A479}"/>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F303613D-23D2-4F24-B823-07D023FF260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CF61405-C6E1-4E3D-8772-798FF4899C3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266DEF19-95A9-4AC5-B447-3A570D814A9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906905F5-3B45-4FE8-A5E6-F8197F5EC0A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170662</xdr:rowOff>
    </xdr:from>
    <xdr:to>
      <xdr:col>85</xdr:col>
      <xdr:colOff>177800</xdr:colOff>
      <xdr:row>96</xdr:row>
      <xdr:rowOff>100812</xdr:rowOff>
    </xdr:to>
    <xdr:sp macro="" textlink="">
      <xdr:nvSpPr>
        <xdr:cNvPr id="712" name="楕円 711">
          <a:extLst>
            <a:ext uri="{FF2B5EF4-FFF2-40B4-BE49-F238E27FC236}">
              <a16:creationId xmlns:a16="http://schemas.microsoft.com/office/drawing/2014/main" id="{ADA36ED4-EA40-4926-9707-CE980A35E307}"/>
            </a:ext>
          </a:extLst>
        </xdr:cNvPr>
        <xdr:cNvSpPr/>
      </xdr:nvSpPr>
      <xdr:spPr>
        <a:xfrm>
          <a:off x="16268700" y="164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22089</xdr:rowOff>
    </xdr:from>
    <xdr:ext cx="534377" cy="259045"/>
    <xdr:sp macro="" textlink="">
      <xdr:nvSpPr>
        <xdr:cNvPr id="713" name="公債費該当値テキスト">
          <a:extLst>
            <a:ext uri="{FF2B5EF4-FFF2-40B4-BE49-F238E27FC236}">
              <a16:creationId xmlns:a16="http://schemas.microsoft.com/office/drawing/2014/main" id="{13D4534F-11D9-4A0D-B5C0-659A1D5F6C21}"/>
            </a:ext>
          </a:extLst>
        </xdr:cNvPr>
        <xdr:cNvSpPr txBox="1"/>
      </xdr:nvSpPr>
      <xdr:spPr>
        <a:xfrm>
          <a:off x="16370300" y="1630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53032</xdr:rowOff>
    </xdr:from>
    <xdr:to>
      <xdr:col>81</xdr:col>
      <xdr:colOff>101600</xdr:colOff>
      <xdr:row>96</xdr:row>
      <xdr:rowOff>154632</xdr:rowOff>
    </xdr:to>
    <xdr:sp macro="" textlink="">
      <xdr:nvSpPr>
        <xdr:cNvPr id="714" name="楕円 713">
          <a:extLst>
            <a:ext uri="{FF2B5EF4-FFF2-40B4-BE49-F238E27FC236}">
              <a16:creationId xmlns:a16="http://schemas.microsoft.com/office/drawing/2014/main" id="{04CBEAFE-28F5-43BA-9242-4F586E51209E}"/>
            </a:ext>
          </a:extLst>
        </xdr:cNvPr>
        <xdr:cNvSpPr/>
      </xdr:nvSpPr>
      <xdr:spPr>
        <a:xfrm>
          <a:off x="15430500" y="1651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145759</xdr:rowOff>
    </xdr:from>
    <xdr:ext cx="534377" cy="259045"/>
    <xdr:sp macro="" textlink="">
      <xdr:nvSpPr>
        <xdr:cNvPr id="715" name="テキスト ボックス 714">
          <a:extLst>
            <a:ext uri="{FF2B5EF4-FFF2-40B4-BE49-F238E27FC236}">
              <a16:creationId xmlns:a16="http://schemas.microsoft.com/office/drawing/2014/main" id="{AC9182CF-0800-4EBC-A440-F4A74008504A}"/>
            </a:ext>
          </a:extLst>
        </xdr:cNvPr>
        <xdr:cNvSpPr txBox="1"/>
      </xdr:nvSpPr>
      <xdr:spPr>
        <a:xfrm>
          <a:off x="15214111" y="166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96200</xdr:rowOff>
    </xdr:from>
    <xdr:to>
      <xdr:col>76</xdr:col>
      <xdr:colOff>165100</xdr:colOff>
      <xdr:row>97</xdr:row>
      <xdr:rowOff>26350</xdr:rowOff>
    </xdr:to>
    <xdr:sp macro="" textlink="">
      <xdr:nvSpPr>
        <xdr:cNvPr id="716" name="楕円 715">
          <a:extLst>
            <a:ext uri="{FF2B5EF4-FFF2-40B4-BE49-F238E27FC236}">
              <a16:creationId xmlns:a16="http://schemas.microsoft.com/office/drawing/2014/main" id="{4352B3E9-1653-4767-B5C9-D4E1131EA4FC}"/>
            </a:ext>
          </a:extLst>
        </xdr:cNvPr>
        <xdr:cNvSpPr/>
      </xdr:nvSpPr>
      <xdr:spPr>
        <a:xfrm>
          <a:off x="14541500" y="1655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17477</xdr:rowOff>
    </xdr:from>
    <xdr:ext cx="534377" cy="259045"/>
    <xdr:sp macro="" textlink="">
      <xdr:nvSpPr>
        <xdr:cNvPr id="717" name="テキスト ボックス 716">
          <a:extLst>
            <a:ext uri="{FF2B5EF4-FFF2-40B4-BE49-F238E27FC236}">
              <a16:creationId xmlns:a16="http://schemas.microsoft.com/office/drawing/2014/main" id="{6E1E76EF-576A-4AEC-BDA5-CB3D02695590}"/>
            </a:ext>
          </a:extLst>
        </xdr:cNvPr>
        <xdr:cNvSpPr txBox="1"/>
      </xdr:nvSpPr>
      <xdr:spPr>
        <a:xfrm>
          <a:off x="14325111" y="1664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120058</xdr:rowOff>
    </xdr:from>
    <xdr:to>
      <xdr:col>72</xdr:col>
      <xdr:colOff>38100</xdr:colOff>
      <xdr:row>97</xdr:row>
      <xdr:rowOff>50208</xdr:rowOff>
    </xdr:to>
    <xdr:sp macro="" textlink="">
      <xdr:nvSpPr>
        <xdr:cNvPr id="718" name="楕円 717">
          <a:extLst>
            <a:ext uri="{FF2B5EF4-FFF2-40B4-BE49-F238E27FC236}">
              <a16:creationId xmlns:a16="http://schemas.microsoft.com/office/drawing/2014/main" id="{784F8C22-1328-43BA-B878-710D0ACD9052}"/>
            </a:ext>
          </a:extLst>
        </xdr:cNvPr>
        <xdr:cNvSpPr/>
      </xdr:nvSpPr>
      <xdr:spPr>
        <a:xfrm>
          <a:off x="13652500" y="165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41335</xdr:rowOff>
    </xdr:from>
    <xdr:ext cx="534377" cy="259045"/>
    <xdr:sp macro="" textlink="">
      <xdr:nvSpPr>
        <xdr:cNvPr id="719" name="テキスト ボックス 718">
          <a:extLst>
            <a:ext uri="{FF2B5EF4-FFF2-40B4-BE49-F238E27FC236}">
              <a16:creationId xmlns:a16="http://schemas.microsoft.com/office/drawing/2014/main" id="{6CADE186-2B1E-461F-AE42-7D6E56CE9F39}"/>
            </a:ext>
          </a:extLst>
        </xdr:cNvPr>
        <xdr:cNvSpPr txBox="1"/>
      </xdr:nvSpPr>
      <xdr:spPr>
        <a:xfrm>
          <a:off x="13436111" y="166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125034</xdr:rowOff>
    </xdr:from>
    <xdr:to>
      <xdr:col>67</xdr:col>
      <xdr:colOff>101600</xdr:colOff>
      <xdr:row>97</xdr:row>
      <xdr:rowOff>55184</xdr:rowOff>
    </xdr:to>
    <xdr:sp macro="" textlink="">
      <xdr:nvSpPr>
        <xdr:cNvPr id="720" name="楕円 719">
          <a:extLst>
            <a:ext uri="{FF2B5EF4-FFF2-40B4-BE49-F238E27FC236}">
              <a16:creationId xmlns:a16="http://schemas.microsoft.com/office/drawing/2014/main" id="{54193753-1B23-4987-ABAA-A30BA51BF2D6}"/>
            </a:ext>
          </a:extLst>
        </xdr:cNvPr>
        <xdr:cNvSpPr/>
      </xdr:nvSpPr>
      <xdr:spPr>
        <a:xfrm>
          <a:off x="12763500" y="1658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46311</xdr:rowOff>
    </xdr:from>
    <xdr:ext cx="534377" cy="259045"/>
    <xdr:sp macro="" textlink="">
      <xdr:nvSpPr>
        <xdr:cNvPr id="721" name="テキスト ボックス 720">
          <a:extLst>
            <a:ext uri="{FF2B5EF4-FFF2-40B4-BE49-F238E27FC236}">
              <a16:creationId xmlns:a16="http://schemas.microsoft.com/office/drawing/2014/main" id="{6BA270E0-4823-4752-A5EC-E60DC3B129CE}"/>
            </a:ext>
          </a:extLst>
        </xdr:cNvPr>
        <xdr:cNvSpPr txBox="1"/>
      </xdr:nvSpPr>
      <xdr:spPr>
        <a:xfrm>
          <a:off x="12547111" y="166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487AC059-3877-4CF9-A75D-4BAE7FD2EA8F}"/>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BBEFB7D-EF42-4B32-9386-F72DD6F9AC3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708275A0-FBF7-42E5-AE59-830A2E9D5AA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B470DA39-4814-46CA-B6E0-E512E5B0BDD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6DFB51D-369E-48FB-A603-187B151B91F9}"/>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6BE461FF-941E-4B3D-84A7-F0416E4DB8ED}"/>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22BBC0DC-0C8C-47D6-9F90-A7CC0337B3FD}"/>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2D140961-9B0A-406C-A0C1-B1558CC0875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222AFDEA-BB21-4B34-B55E-337F2A01B5CF}"/>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6827DDD2-7706-4EDD-8154-3DCFAEC9535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6D8E8D41-2273-4AB4-B71F-572C8D43448F}"/>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35123115-0E3B-485D-84BD-409B1E030B9B}"/>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D6F65565-AA5C-4F92-8BD8-ADD5F26FEB84}"/>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D608919-583C-4C2C-994E-429246DFD485}"/>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C386A086-A28A-49DB-9CA2-D777A30E1719}"/>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314180EE-2D88-4967-8779-E5C5F0A5A6E3}"/>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5381FBE9-E3B8-47DB-9E89-DA5284924B5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A3A7B852-804F-4601-9028-67891FB6945A}"/>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6542E59-78B2-4ECF-B6EA-4F400EC5960C}"/>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E828A074-8A3F-4AEF-9A18-03D82933E238}"/>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34ACE6D5-B5E8-4EDD-968E-D06C9DDDE7A7}"/>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23AA563D-4B59-46C8-8691-F603097D2BAD}"/>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16FB59CA-A76D-40C5-A3BD-FDE30DCA5093}"/>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13663664-AF67-454C-A6D7-34968BD52094}"/>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B1FE47B6-D161-467A-811B-C707B9DEA72C}"/>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405AB8A-ECF2-4B1B-B6AB-ACEAFDBFCEB2}"/>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A50E10F0-39A3-4B76-8A09-555A2719706D}"/>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69751CCC-D6E1-4417-BC32-9EA3E1C0A8F1}"/>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ECF2D6A0-8600-4BB1-96D8-297659110039}"/>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78E7FD4-6117-4859-B4E9-C09B7DB6B65E}"/>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A8A10255-2643-4C47-8E08-D1D24E4B3BC1}"/>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D8149BE8-C3B6-4634-A392-1AC6969555A3}"/>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2287077A-5ABC-4D2F-A0B8-FCE0824EC9EF}"/>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4709A83-EEFA-456A-A553-1933E25AFA19}"/>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9F1ADD85-64BA-44F1-861D-597C6336A208}"/>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D1B8CC0E-EC8A-4328-8188-6587E7036292}"/>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A3596B64-983B-4459-800C-253508DD43BD}"/>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4304D57D-0C62-4BA9-85D1-0CA44A42ADDA}"/>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927A5999-D76F-41E5-96F1-11DF0D3E82C4}"/>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D1365E23-AC65-4C4C-BB6A-BCC643674269}"/>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EAAE08A2-1D4F-4E2E-A6F7-1BB7F9788A7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4978CB37-60F0-4BCF-BB54-6DDDC86A3FF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24C4317-5865-47BA-B55F-79F476C941C8}"/>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2DCEDE10-E451-4F41-884C-2C75FB0AA6F1}"/>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9343FFF5-4925-4211-A4D7-B894B558B5E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7F97D50-7855-4C62-AA8F-21C499AFB4FB}"/>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A3B6C41E-22E3-4DFD-A509-60958B88F774}"/>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E0C80FB0-3D2D-4F17-A168-83E0F18B0B6C}"/>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33560548-965C-4C5C-A544-E3AF46E9216B}"/>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E14F799C-7B61-4A28-9459-DA723FDFE9F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DD53AB34-B0E3-4F38-AECB-D3F38A607F88}"/>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990CC6FC-5C71-4712-9498-659C0DA6EAD2}"/>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AC5AE578-8960-4D1F-B1C1-D6D382CB5007}"/>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2CFF7ECB-1912-45AD-976B-16C02503D1F9}"/>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86370F45-EE7D-4BE3-B82D-62E92F9FE799}"/>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291919A7-B144-4FF3-B11C-85EA9197847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E06BB874-3DC8-44AA-AE11-6AD4532A526D}"/>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98FAF4FA-09CC-4F7A-8743-548EE81BC9DA}"/>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7634AA4B-D8E4-41AF-99AC-5BC454C370F4}"/>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5CA36CB4-B869-47E5-9108-A315117E6AAB}"/>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D029B38E-D52E-41FB-A34B-5BF267EC6A2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618D5772-8A2B-4186-98FC-759C62D34AD7}"/>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5D89DB79-9D73-4DC7-A07B-1413DCE4798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2DACC253-E0E1-4C76-A4C8-B3D986173CF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577E074B-6948-43A3-9E47-7781074BDCE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2C7EA019-6D0E-408C-A992-39CCD0D8BDEA}"/>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24D6E171-AC5B-439D-932D-58062848C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320C7AB9-F339-404E-9671-6EFCB18ACE6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172FF9A6-E47B-42DA-870B-2DF61C175073}"/>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B8A708E2-1B11-4098-A8DD-CEEB66AAAFB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E5F05984-1E17-49B2-920F-C3C984F361A8}"/>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55433D9-2A7B-49EF-9164-44D01B6458C1}"/>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2288BBF6-D1E8-4B4B-B74E-F149A4CEEFF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2C70B3C0-7EA1-4B8C-93BA-1A095E630A39}"/>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857DEBC5-8ECC-448E-B9DC-6426E9E39969}"/>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C1E8915F-88CE-4DED-97EA-A05E79482423}"/>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A3F2BBD4-875F-49C4-B272-19AD29CCDDE4}"/>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CA8232F5-02DC-4811-8E1D-AA7F84A3CB94}"/>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7B02D382-75A7-4BE8-A459-C193257688DA}"/>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688FBF5B-BECC-4059-A633-D399DA2AC0C1}"/>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441E3923-AAE7-486A-A327-A02609003ECE}"/>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D91D3E38-1731-4399-A1A3-6F65767DB4B1}"/>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2F24EA9A-C078-43A8-A3FB-88FDFB1B4A2C}"/>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922DDF76-9DE4-4DAD-8F10-D81230B025AC}"/>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4DD73D72-9583-4DDB-A73F-E5C4B897E5CD}"/>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3115ECD7-D847-4B8A-838C-FFDF9D45345A}"/>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C0266D97-FC4E-4B30-BCC2-B18FBFBD3276}"/>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A029A2AC-ADAA-4085-80AF-2FAA30533357}"/>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AD222C61-096E-4117-9570-62AAD7B72206}"/>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35577643-C72C-4618-8584-036743D4BC42}"/>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3703BA8E-9B47-482A-974B-AB146263609A}"/>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BB8D9932-029C-43F1-84F8-4A9EDC01554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7E672FDE-9024-4F1F-9428-3E38989B57B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498D3EF2-9F03-463A-B481-1C760F68D3AA}"/>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ED3CF8AB-446E-4F2F-B261-AE78A296E09F}"/>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10F2150F-51A1-4D02-B12B-AD6E15D5369D}"/>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C70AA1FE-0033-46F7-97AE-40E75636C8E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A49F19F5-2DFF-40F8-B7F6-866925114BCD}"/>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715D78BD-7B4A-45E2-A747-EA495D1F7FDA}"/>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686213B9-A384-4310-9095-63BE32CC151F}"/>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C9A6B2B8-0093-44DD-A910-C9A4CC9E074A}"/>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B8B95EE0-1221-4AE4-B694-85DA62E2B5C4}"/>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8DA436D9-87BA-488C-87D7-13D4D2ED06F2}"/>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3F11022C-ABDF-448D-B4FC-49148D9FDC3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EC372FDA-DD49-40E6-A576-5B7D01D317B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6F14CAC4-DD44-4012-BC4C-F035FD23B7F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1A290117-3A5F-4546-B958-41FDEA914BF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斎場整備事業完了に伴う衛生費及び災害復旧費が大幅に減少している。</a:t>
          </a:r>
        </a:p>
        <a:p>
          <a:r>
            <a:rPr kumimoji="1" lang="ja-JP" altLang="en-US" sz="1100">
              <a:latin typeface="ＭＳ Ｐゴシック" panose="020B0600070205080204" pitchFamily="50" charset="-128"/>
              <a:ea typeface="ＭＳ Ｐゴシック" panose="020B0600070205080204" pitchFamily="50" charset="-128"/>
            </a:rPr>
            <a:t>　一方で、公債費の他、新型コロナウイルス及び物価高騰等の影響により経営が悪化している商工業者の支援に要する経費として商工費が増額している。</a:t>
          </a:r>
        </a:p>
        <a:p>
          <a:r>
            <a:rPr kumimoji="1" lang="ja-JP" altLang="en-US" sz="1100">
              <a:latin typeface="ＭＳ Ｐゴシック" panose="020B0600070205080204" pitchFamily="50" charset="-128"/>
              <a:ea typeface="ＭＳ Ｐゴシック" panose="020B0600070205080204" pitchFamily="50" charset="-128"/>
            </a:rPr>
            <a:t>　今後は、事業の見直し等復興事業終了後のまちづくり・財政状況の在り方について、これまで以上に検討していかなければならない。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財政調整基金残高については、公共施設等総合管理基金新設の原資として</a:t>
          </a:r>
          <a:r>
            <a:rPr kumimoji="1" lang="en-US" altLang="ja-JP" sz="1400">
              <a:latin typeface="ＭＳ ゴシック" pitchFamily="49" charset="-128"/>
              <a:ea typeface="ＭＳ ゴシック" pitchFamily="49" charset="-128"/>
            </a:rPr>
            <a:t>500,000</a:t>
          </a:r>
          <a:r>
            <a:rPr kumimoji="1" lang="ja-JP" altLang="en-US" sz="1400">
              <a:latin typeface="ＭＳ ゴシック" pitchFamily="49" charset="-128"/>
              <a:ea typeface="ＭＳ ゴシック" pitchFamily="49" charset="-128"/>
            </a:rPr>
            <a:t>千円、下水道事業会計補助金等に充てる為</a:t>
          </a:r>
          <a:r>
            <a:rPr kumimoji="1" lang="en-US" altLang="ja-JP" sz="1400">
              <a:latin typeface="ＭＳ ゴシック" pitchFamily="49" charset="-128"/>
              <a:ea typeface="ＭＳ ゴシック" pitchFamily="49" charset="-128"/>
            </a:rPr>
            <a:t>171,701</a:t>
          </a:r>
          <a:r>
            <a:rPr kumimoji="1" lang="ja-JP" altLang="en-US" sz="1400">
              <a:latin typeface="ＭＳ ゴシック" pitchFamily="49" charset="-128"/>
              <a:ea typeface="ＭＳ ゴシック" pitchFamily="49" charset="-128"/>
            </a:rPr>
            <a:t>千円取崩したことにより残高が大幅に減少した。</a:t>
          </a:r>
        </a:p>
        <a:p>
          <a:r>
            <a:rPr kumimoji="1" lang="ja-JP" altLang="en-US" sz="1400">
              <a:latin typeface="ＭＳ ゴシック" pitchFamily="49" charset="-128"/>
              <a:ea typeface="ＭＳ ゴシック" pitchFamily="49" charset="-128"/>
            </a:rPr>
            <a:t>　実質収支額及び実質単年度収支については、翌年度に繰り越すべき財源が令和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27,359</a:t>
          </a:r>
          <a:r>
            <a:rPr kumimoji="1" lang="ja-JP" altLang="en-US" sz="1400">
              <a:latin typeface="ＭＳ ゴシック" pitchFamily="49" charset="-128"/>
              <a:ea typeface="ＭＳ ゴシック" pitchFamily="49" charset="-128"/>
            </a:rPr>
            <a:t>千円増額したことにより大幅に減少した。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岩手県大槌町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全会計において、黒字を確保しており赤字会計は無い。</a:t>
          </a:r>
        </a:p>
        <a:p>
          <a:r>
            <a:rPr kumimoji="1" lang="ja-JP" altLang="en-US" sz="1400">
              <a:latin typeface="ＭＳ ゴシック" pitchFamily="49" charset="-128"/>
              <a:ea typeface="ＭＳ ゴシック" pitchFamily="49" charset="-128"/>
            </a:rPr>
            <a:t>　人口減少の影響による収入額の減額が見込まれることから、健全な財政運営に努めたい。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11105331</v>
      </c>
      <c r="BO4" s="449"/>
      <c r="BP4" s="449"/>
      <c r="BQ4" s="449"/>
      <c r="BR4" s="449"/>
      <c r="BS4" s="449"/>
      <c r="BT4" s="449"/>
      <c r="BU4" s="450"/>
      <c r="BV4" s="448">
        <v>13438139</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8.8000000000000007</v>
      </c>
      <c r="CU4" s="589"/>
      <c r="CV4" s="589"/>
      <c r="CW4" s="589"/>
      <c r="CX4" s="589"/>
      <c r="CY4" s="589"/>
      <c r="CZ4" s="589"/>
      <c r="DA4" s="590"/>
      <c r="DB4" s="588">
        <v>18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10555763</v>
      </c>
      <c r="BO5" s="420"/>
      <c r="BP5" s="420"/>
      <c r="BQ5" s="420"/>
      <c r="BR5" s="420"/>
      <c r="BS5" s="420"/>
      <c r="BT5" s="420"/>
      <c r="BU5" s="421"/>
      <c r="BV5" s="419">
        <v>12492930</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95.7</v>
      </c>
      <c r="CU5" s="417"/>
      <c r="CV5" s="417"/>
      <c r="CW5" s="417"/>
      <c r="CX5" s="417"/>
      <c r="CY5" s="417"/>
      <c r="CZ5" s="417"/>
      <c r="DA5" s="418"/>
      <c r="DB5" s="416">
        <v>90.6</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549568</v>
      </c>
      <c r="BO6" s="420"/>
      <c r="BP6" s="420"/>
      <c r="BQ6" s="420"/>
      <c r="BR6" s="420"/>
      <c r="BS6" s="420"/>
      <c r="BT6" s="420"/>
      <c r="BU6" s="421"/>
      <c r="BV6" s="419">
        <v>945209</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96.7</v>
      </c>
      <c r="CU6" s="563"/>
      <c r="CV6" s="563"/>
      <c r="CW6" s="563"/>
      <c r="CX6" s="563"/>
      <c r="CY6" s="563"/>
      <c r="CZ6" s="563"/>
      <c r="DA6" s="564"/>
      <c r="DB6" s="562">
        <v>93.2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161738</v>
      </c>
      <c r="BO7" s="420"/>
      <c r="BP7" s="420"/>
      <c r="BQ7" s="420"/>
      <c r="BR7" s="420"/>
      <c r="BS7" s="420"/>
      <c r="BT7" s="420"/>
      <c r="BU7" s="421"/>
      <c r="BV7" s="419">
        <v>134379</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4400329</v>
      </c>
      <c r="CU7" s="420"/>
      <c r="CV7" s="420"/>
      <c r="CW7" s="420"/>
      <c r="CX7" s="420"/>
      <c r="CY7" s="420"/>
      <c r="CZ7" s="420"/>
      <c r="DA7" s="421"/>
      <c r="DB7" s="419">
        <v>4503078</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387830</v>
      </c>
      <c r="BO8" s="420"/>
      <c r="BP8" s="420"/>
      <c r="BQ8" s="420"/>
      <c r="BR8" s="420"/>
      <c r="BS8" s="420"/>
      <c r="BT8" s="420"/>
      <c r="BU8" s="421"/>
      <c r="BV8" s="419">
        <v>810830</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0.28999999999999998</v>
      </c>
      <c r="CU8" s="523"/>
      <c r="CV8" s="523"/>
      <c r="CW8" s="523"/>
      <c r="CX8" s="523"/>
      <c r="CY8" s="523"/>
      <c r="CZ8" s="523"/>
      <c r="DA8" s="524"/>
      <c r="DB8" s="522">
        <v>0.31</v>
      </c>
      <c r="DC8" s="523"/>
      <c r="DD8" s="523"/>
      <c r="DE8" s="523"/>
      <c r="DF8" s="523"/>
      <c r="DG8" s="523"/>
      <c r="DH8" s="523"/>
      <c r="DI8" s="524"/>
    </row>
    <row r="9" spans="1:119" ht="18.75" customHeight="1" thickBot="1" x14ac:dyDescent="0.25">
      <c r="A9" s="181"/>
      <c r="B9" s="551" t="s">
        <v>112</v>
      </c>
      <c r="C9" s="552"/>
      <c r="D9" s="552"/>
      <c r="E9" s="552"/>
      <c r="F9" s="552"/>
      <c r="G9" s="552"/>
      <c r="H9" s="552"/>
      <c r="I9" s="552"/>
      <c r="J9" s="552"/>
      <c r="K9" s="470"/>
      <c r="L9" s="553" t="s">
        <v>113</v>
      </c>
      <c r="M9" s="554"/>
      <c r="N9" s="554"/>
      <c r="O9" s="554"/>
      <c r="P9" s="554"/>
      <c r="Q9" s="555"/>
      <c r="R9" s="556">
        <v>11004</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-423000</v>
      </c>
      <c r="BO9" s="420"/>
      <c r="BP9" s="420"/>
      <c r="BQ9" s="420"/>
      <c r="BR9" s="420"/>
      <c r="BS9" s="420"/>
      <c r="BT9" s="420"/>
      <c r="BU9" s="421"/>
      <c r="BV9" s="419">
        <v>16167</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10.7</v>
      </c>
      <c r="CU9" s="417"/>
      <c r="CV9" s="417"/>
      <c r="CW9" s="417"/>
      <c r="CX9" s="417"/>
      <c r="CY9" s="417"/>
      <c r="CZ9" s="417"/>
      <c r="DA9" s="418"/>
      <c r="DB9" s="416">
        <v>9.5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118</v>
      </c>
      <c r="M10" s="376"/>
      <c r="N10" s="376"/>
      <c r="O10" s="376"/>
      <c r="P10" s="376"/>
      <c r="Q10" s="377"/>
      <c r="R10" s="372">
        <v>11759</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120</v>
      </c>
      <c r="AV10" s="478"/>
      <c r="AW10" s="478"/>
      <c r="AX10" s="478"/>
      <c r="AY10" s="433" t="s">
        <v>121</v>
      </c>
      <c r="AZ10" s="434"/>
      <c r="BA10" s="434"/>
      <c r="BB10" s="434"/>
      <c r="BC10" s="434"/>
      <c r="BD10" s="434"/>
      <c r="BE10" s="434"/>
      <c r="BF10" s="434"/>
      <c r="BG10" s="434"/>
      <c r="BH10" s="434"/>
      <c r="BI10" s="434"/>
      <c r="BJ10" s="434"/>
      <c r="BK10" s="434"/>
      <c r="BL10" s="434"/>
      <c r="BM10" s="435"/>
      <c r="BN10" s="419">
        <v>342</v>
      </c>
      <c r="BO10" s="420"/>
      <c r="BP10" s="420"/>
      <c r="BQ10" s="420"/>
      <c r="BR10" s="420"/>
      <c r="BS10" s="420"/>
      <c r="BT10" s="420"/>
      <c r="BU10" s="421"/>
      <c r="BV10" s="419">
        <v>446786</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126</v>
      </c>
      <c r="AV11" s="478"/>
      <c r="AW11" s="478"/>
      <c r="AX11" s="478"/>
      <c r="AY11" s="433" t="s">
        <v>127</v>
      </c>
      <c r="AZ11" s="434"/>
      <c r="BA11" s="434"/>
      <c r="BB11" s="434"/>
      <c r="BC11" s="434"/>
      <c r="BD11" s="434"/>
      <c r="BE11" s="434"/>
      <c r="BF11" s="434"/>
      <c r="BG11" s="434"/>
      <c r="BH11" s="434"/>
      <c r="BI11" s="434"/>
      <c r="BJ11" s="434"/>
      <c r="BK11" s="434"/>
      <c r="BL11" s="434"/>
      <c r="BM11" s="435"/>
      <c r="BN11" s="419">
        <v>36895</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10928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671701</v>
      </c>
      <c r="BO12" s="420"/>
      <c r="BP12" s="420"/>
      <c r="BQ12" s="420"/>
      <c r="BR12" s="420"/>
      <c r="BS12" s="420"/>
      <c r="BT12" s="420"/>
      <c r="BU12" s="421"/>
      <c r="BV12" s="419">
        <v>302730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10869</v>
      </c>
      <c r="S13" s="507"/>
      <c r="T13" s="507"/>
      <c r="U13" s="507"/>
      <c r="V13" s="508"/>
      <c r="W13" s="509" t="s">
        <v>140</v>
      </c>
      <c r="X13" s="405"/>
      <c r="Y13" s="405"/>
      <c r="Z13" s="405"/>
      <c r="AA13" s="405"/>
      <c r="AB13" s="406"/>
      <c r="AC13" s="372">
        <v>292</v>
      </c>
      <c r="AD13" s="373"/>
      <c r="AE13" s="373"/>
      <c r="AF13" s="373"/>
      <c r="AG13" s="374"/>
      <c r="AH13" s="372">
        <v>356</v>
      </c>
      <c r="AI13" s="373"/>
      <c r="AJ13" s="373"/>
      <c r="AK13" s="373"/>
      <c r="AL13" s="432"/>
      <c r="AM13" s="476" t="s">
        <v>141</v>
      </c>
      <c r="AN13" s="376"/>
      <c r="AO13" s="376"/>
      <c r="AP13" s="376"/>
      <c r="AQ13" s="376"/>
      <c r="AR13" s="376"/>
      <c r="AS13" s="376"/>
      <c r="AT13" s="377"/>
      <c r="AU13" s="477" t="s">
        <v>136</v>
      </c>
      <c r="AV13" s="478"/>
      <c r="AW13" s="478"/>
      <c r="AX13" s="478"/>
      <c r="AY13" s="433" t="s">
        <v>142</v>
      </c>
      <c r="AZ13" s="434"/>
      <c r="BA13" s="434"/>
      <c r="BB13" s="434"/>
      <c r="BC13" s="434"/>
      <c r="BD13" s="434"/>
      <c r="BE13" s="434"/>
      <c r="BF13" s="434"/>
      <c r="BG13" s="434"/>
      <c r="BH13" s="434"/>
      <c r="BI13" s="434"/>
      <c r="BJ13" s="434"/>
      <c r="BK13" s="434"/>
      <c r="BL13" s="434"/>
      <c r="BM13" s="435"/>
      <c r="BN13" s="419">
        <v>-1057464</v>
      </c>
      <c r="BO13" s="420"/>
      <c r="BP13" s="420"/>
      <c r="BQ13" s="420"/>
      <c r="BR13" s="420"/>
      <c r="BS13" s="420"/>
      <c r="BT13" s="420"/>
      <c r="BU13" s="421"/>
      <c r="BV13" s="419">
        <v>160223</v>
      </c>
      <c r="BW13" s="420"/>
      <c r="BX13" s="420"/>
      <c r="BY13" s="420"/>
      <c r="BZ13" s="420"/>
      <c r="CA13" s="420"/>
      <c r="CB13" s="420"/>
      <c r="CC13" s="421"/>
      <c r="CD13" s="459" t="s">
        <v>143</v>
      </c>
      <c r="CE13" s="379"/>
      <c r="CF13" s="379"/>
      <c r="CG13" s="379"/>
      <c r="CH13" s="379"/>
      <c r="CI13" s="379"/>
      <c r="CJ13" s="379"/>
      <c r="CK13" s="379"/>
      <c r="CL13" s="379"/>
      <c r="CM13" s="379"/>
      <c r="CN13" s="379"/>
      <c r="CO13" s="379"/>
      <c r="CP13" s="379"/>
      <c r="CQ13" s="379"/>
      <c r="CR13" s="379"/>
      <c r="CS13" s="460"/>
      <c r="CT13" s="416">
        <v>12.5</v>
      </c>
      <c r="CU13" s="417"/>
      <c r="CV13" s="417"/>
      <c r="CW13" s="417"/>
      <c r="CX13" s="417"/>
      <c r="CY13" s="417"/>
      <c r="CZ13" s="417"/>
      <c r="DA13" s="418"/>
      <c r="DB13" s="416">
        <v>12.7</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144</v>
      </c>
      <c r="M14" s="546"/>
      <c r="N14" s="546"/>
      <c r="O14" s="546"/>
      <c r="P14" s="546"/>
      <c r="Q14" s="547"/>
      <c r="R14" s="506">
        <v>11158</v>
      </c>
      <c r="S14" s="507"/>
      <c r="T14" s="507"/>
      <c r="U14" s="507"/>
      <c r="V14" s="508"/>
      <c r="W14" s="510"/>
      <c r="X14" s="408"/>
      <c r="Y14" s="408"/>
      <c r="Z14" s="408"/>
      <c r="AA14" s="408"/>
      <c r="AB14" s="409"/>
      <c r="AC14" s="499">
        <v>5.8</v>
      </c>
      <c r="AD14" s="500"/>
      <c r="AE14" s="500"/>
      <c r="AF14" s="500"/>
      <c r="AG14" s="501"/>
      <c r="AH14" s="499">
        <v>6.2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145</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146</v>
      </c>
      <c r="N15" s="504"/>
      <c r="O15" s="504"/>
      <c r="P15" s="504"/>
      <c r="Q15" s="505"/>
      <c r="R15" s="506">
        <v>11108</v>
      </c>
      <c r="S15" s="507"/>
      <c r="T15" s="507"/>
      <c r="U15" s="507"/>
      <c r="V15" s="508"/>
      <c r="W15" s="509" t="s">
        <v>147</v>
      </c>
      <c r="X15" s="405"/>
      <c r="Y15" s="405"/>
      <c r="Z15" s="405"/>
      <c r="AA15" s="405"/>
      <c r="AB15" s="406"/>
      <c r="AC15" s="372">
        <v>1804</v>
      </c>
      <c r="AD15" s="373"/>
      <c r="AE15" s="373"/>
      <c r="AF15" s="373"/>
      <c r="AG15" s="374"/>
      <c r="AH15" s="372">
        <v>2222</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1154063</v>
      </c>
      <c r="BO15" s="449"/>
      <c r="BP15" s="449"/>
      <c r="BQ15" s="449"/>
      <c r="BR15" s="449"/>
      <c r="BS15" s="449"/>
      <c r="BT15" s="449"/>
      <c r="BU15" s="450"/>
      <c r="BV15" s="448">
        <v>1132632</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35.799999999999997</v>
      </c>
      <c r="AD16" s="500"/>
      <c r="AE16" s="500"/>
      <c r="AF16" s="500"/>
      <c r="AG16" s="501"/>
      <c r="AH16" s="499">
        <v>38.700000000000003</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4058665</v>
      </c>
      <c r="BO16" s="420"/>
      <c r="BP16" s="420"/>
      <c r="BQ16" s="420"/>
      <c r="BR16" s="420"/>
      <c r="BS16" s="420"/>
      <c r="BT16" s="420"/>
      <c r="BU16" s="421"/>
      <c r="BV16" s="419">
        <v>4045454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2939</v>
      </c>
      <c r="AD17" s="373"/>
      <c r="AE17" s="373"/>
      <c r="AF17" s="373"/>
      <c r="AG17" s="374"/>
      <c r="AH17" s="372">
        <v>3160</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1432078</v>
      </c>
      <c r="BO17" s="420"/>
      <c r="BP17" s="420"/>
      <c r="BQ17" s="420"/>
      <c r="BR17" s="420"/>
      <c r="BS17" s="420"/>
      <c r="BT17" s="420"/>
      <c r="BU17" s="421"/>
      <c r="BV17" s="419">
        <v>1403852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200.42</v>
      </c>
      <c r="M18" s="472"/>
      <c r="N18" s="472"/>
      <c r="O18" s="472"/>
      <c r="P18" s="472"/>
      <c r="Q18" s="472"/>
      <c r="R18" s="473"/>
      <c r="S18" s="473"/>
      <c r="T18" s="473"/>
      <c r="U18" s="473"/>
      <c r="V18" s="474"/>
      <c r="W18" s="490"/>
      <c r="X18" s="491"/>
      <c r="Y18" s="491"/>
      <c r="Z18" s="491"/>
      <c r="AA18" s="491"/>
      <c r="AB18" s="515"/>
      <c r="AC18" s="389">
        <v>58.4</v>
      </c>
      <c r="AD18" s="390"/>
      <c r="AE18" s="390"/>
      <c r="AF18" s="390"/>
      <c r="AG18" s="475"/>
      <c r="AH18" s="389">
        <v>55.1</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4194965</v>
      </c>
      <c r="BO18" s="420"/>
      <c r="BP18" s="420"/>
      <c r="BQ18" s="420"/>
      <c r="BR18" s="420"/>
      <c r="BS18" s="420"/>
      <c r="BT18" s="420"/>
      <c r="BU18" s="421"/>
      <c r="BV18" s="419">
        <v>4015618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55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6845774</v>
      </c>
      <c r="BO19" s="420"/>
      <c r="BP19" s="420"/>
      <c r="BQ19" s="420"/>
      <c r="BR19" s="420"/>
      <c r="BS19" s="420"/>
      <c r="BT19" s="420"/>
      <c r="BU19" s="421"/>
      <c r="BV19" s="419">
        <v>7043093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4527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7193486</v>
      </c>
      <c r="BO22" s="449"/>
      <c r="BP22" s="449"/>
      <c r="BQ22" s="449"/>
      <c r="BR22" s="449"/>
      <c r="BS22" s="449"/>
      <c r="BT22" s="449"/>
      <c r="BU22" s="450"/>
      <c r="BV22" s="448">
        <v>7478260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6375477</v>
      </c>
      <c r="BO23" s="420"/>
      <c r="BP23" s="420"/>
      <c r="BQ23" s="420"/>
      <c r="BR23" s="420"/>
      <c r="BS23" s="420"/>
      <c r="BT23" s="420"/>
      <c r="BU23" s="421"/>
      <c r="BV23" s="419">
        <v>6642365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6600</v>
      </c>
      <c r="R24" s="373"/>
      <c r="S24" s="373"/>
      <c r="T24" s="373"/>
      <c r="U24" s="373"/>
      <c r="V24" s="374"/>
      <c r="W24" s="462"/>
      <c r="X24" s="399"/>
      <c r="Y24" s="400"/>
      <c r="Z24" s="375" t="s">
        <v>172</v>
      </c>
      <c r="AA24" s="376"/>
      <c r="AB24" s="376"/>
      <c r="AC24" s="376"/>
      <c r="AD24" s="376"/>
      <c r="AE24" s="376"/>
      <c r="AF24" s="376"/>
      <c r="AG24" s="377"/>
      <c r="AH24" s="372">
        <v>124</v>
      </c>
      <c r="AI24" s="373"/>
      <c r="AJ24" s="373"/>
      <c r="AK24" s="373"/>
      <c r="AL24" s="374"/>
      <c r="AM24" s="372">
        <v>360096</v>
      </c>
      <c r="AN24" s="373"/>
      <c r="AO24" s="373"/>
      <c r="AP24" s="373"/>
      <c r="AQ24" s="373"/>
      <c r="AR24" s="374"/>
      <c r="AS24" s="372">
        <v>2904</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4949722</v>
      </c>
      <c r="BO24" s="420"/>
      <c r="BP24" s="420"/>
      <c r="BQ24" s="420"/>
      <c r="BR24" s="420"/>
      <c r="BS24" s="420"/>
      <c r="BT24" s="420"/>
      <c r="BU24" s="421"/>
      <c r="BV24" s="419">
        <v>5023963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5320</v>
      </c>
      <c r="R25" s="373"/>
      <c r="S25" s="373"/>
      <c r="T25" s="373"/>
      <c r="U25" s="373"/>
      <c r="V25" s="374"/>
      <c r="W25" s="462"/>
      <c r="X25" s="399"/>
      <c r="Y25" s="400"/>
      <c r="Z25" s="375" t="s">
        <v>175</v>
      </c>
      <c r="AA25" s="376"/>
      <c r="AB25" s="376"/>
      <c r="AC25" s="376"/>
      <c r="AD25" s="376"/>
      <c r="AE25" s="376"/>
      <c r="AF25" s="376"/>
      <c r="AG25" s="377"/>
      <c r="AH25" s="372" t="s">
        <v>130</v>
      </c>
      <c r="AI25" s="373"/>
      <c r="AJ25" s="373"/>
      <c r="AK25" s="373"/>
      <c r="AL25" s="374"/>
      <c r="AM25" s="372" t="s">
        <v>176</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838515</v>
      </c>
      <c r="BO25" s="449"/>
      <c r="BP25" s="449"/>
      <c r="BQ25" s="449"/>
      <c r="BR25" s="449"/>
      <c r="BS25" s="449"/>
      <c r="BT25" s="449"/>
      <c r="BU25" s="450"/>
      <c r="BV25" s="448">
        <v>776396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5020</v>
      </c>
      <c r="R26" s="373"/>
      <c r="S26" s="373"/>
      <c r="T26" s="373"/>
      <c r="U26" s="373"/>
      <c r="V26" s="374"/>
      <c r="W26" s="462"/>
      <c r="X26" s="399"/>
      <c r="Y26" s="400"/>
      <c r="Z26" s="375" t="s">
        <v>180</v>
      </c>
      <c r="AA26" s="430"/>
      <c r="AB26" s="430"/>
      <c r="AC26" s="430"/>
      <c r="AD26" s="430"/>
      <c r="AE26" s="430"/>
      <c r="AF26" s="430"/>
      <c r="AG26" s="431"/>
      <c r="AH26" s="372" t="s">
        <v>181</v>
      </c>
      <c r="AI26" s="373"/>
      <c r="AJ26" s="373"/>
      <c r="AK26" s="373"/>
      <c r="AL26" s="374"/>
      <c r="AM26" s="372" t="s">
        <v>130</v>
      </c>
      <c r="AN26" s="373"/>
      <c r="AO26" s="373"/>
      <c r="AP26" s="373"/>
      <c r="AQ26" s="373"/>
      <c r="AR26" s="374"/>
      <c r="AS26" s="372" t="s">
        <v>130</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2490</v>
      </c>
      <c r="R27" s="373"/>
      <c r="S27" s="373"/>
      <c r="T27" s="373"/>
      <c r="U27" s="373"/>
      <c r="V27" s="374"/>
      <c r="W27" s="462"/>
      <c r="X27" s="399"/>
      <c r="Y27" s="400"/>
      <c r="Z27" s="375" t="s">
        <v>184</v>
      </c>
      <c r="AA27" s="376"/>
      <c r="AB27" s="376"/>
      <c r="AC27" s="376"/>
      <c r="AD27" s="376"/>
      <c r="AE27" s="376"/>
      <c r="AF27" s="376"/>
      <c r="AG27" s="377"/>
      <c r="AH27" s="372">
        <v>1</v>
      </c>
      <c r="AI27" s="373"/>
      <c r="AJ27" s="373"/>
      <c r="AK27" s="373"/>
      <c r="AL27" s="374"/>
      <c r="AM27" s="372" t="s">
        <v>185</v>
      </c>
      <c r="AN27" s="373"/>
      <c r="AO27" s="373"/>
      <c r="AP27" s="373"/>
      <c r="AQ27" s="373"/>
      <c r="AR27" s="374"/>
      <c r="AS27" s="372" t="s">
        <v>186</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92115</v>
      </c>
      <c r="BO27" s="454"/>
      <c r="BP27" s="454"/>
      <c r="BQ27" s="454"/>
      <c r="BR27" s="454"/>
      <c r="BS27" s="454"/>
      <c r="BT27" s="454"/>
      <c r="BU27" s="455"/>
      <c r="BV27" s="453">
        <v>92108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2050</v>
      </c>
      <c r="R28" s="373"/>
      <c r="S28" s="373"/>
      <c r="T28" s="373"/>
      <c r="U28" s="373"/>
      <c r="V28" s="374"/>
      <c r="W28" s="462"/>
      <c r="X28" s="399"/>
      <c r="Y28" s="400"/>
      <c r="Z28" s="375" t="s">
        <v>189</v>
      </c>
      <c r="AA28" s="376"/>
      <c r="AB28" s="376"/>
      <c r="AC28" s="376"/>
      <c r="AD28" s="376"/>
      <c r="AE28" s="376"/>
      <c r="AF28" s="376"/>
      <c r="AG28" s="377"/>
      <c r="AH28" s="372" t="s">
        <v>181</v>
      </c>
      <c r="AI28" s="373"/>
      <c r="AJ28" s="373"/>
      <c r="AK28" s="373"/>
      <c r="AL28" s="374"/>
      <c r="AM28" s="372" t="s">
        <v>181</v>
      </c>
      <c r="AN28" s="373"/>
      <c r="AO28" s="373"/>
      <c r="AP28" s="373"/>
      <c r="AQ28" s="373"/>
      <c r="AR28" s="374"/>
      <c r="AS28" s="372" t="s">
        <v>130</v>
      </c>
      <c r="AT28" s="373"/>
      <c r="AU28" s="373"/>
      <c r="AV28" s="373"/>
      <c r="AW28" s="373"/>
      <c r="AX28" s="432"/>
      <c r="AY28" s="436" t="s">
        <v>190</v>
      </c>
      <c r="AZ28" s="437"/>
      <c r="BA28" s="437"/>
      <c r="BB28" s="438"/>
      <c r="BC28" s="445" t="s">
        <v>49</v>
      </c>
      <c r="BD28" s="446"/>
      <c r="BE28" s="446"/>
      <c r="BF28" s="446"/>
      <c r="BG28" s="446"/>
      <c r="BH28" s="446"/>
      <c r="BI28" s="446"/>
      <c r="BJ28" s="446"/>
      <c r="BK28" s="446"/>
      <c r="BL28" s="446"/>
      <c r="BM28" s="447"/>
      <c r="BN28" s="448">
        <v>3109464</v>
      </c>
      <c r="BO28" s="449"/>
      <c r="BP28" s="449"/>
      <c r="BQ28" s="449"/>
      <c r="BR28" s="449"/>
      <c r="BS28" s="449"/>
      <c r="BT28" s="449"/>
      <c r="BU28" s="450"/>
      <c r="BV28" s="448">
        <v>3780823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11</v>
      </c>
      <c r="M29" s="373"/>
      <c r="N29" s="373"/>
      <c r="O29" s="373"/>
      <c r="P29" s="374"/>
      <c r="Q29" s="372">
        <v>1920</v>
      </c>
      <c r="R29" s="373"/>
      <c r="S29" s="373"/>
      <c r="T29" s="373"/>
      <c r="U29" s="373"/>
      <c r="V29" s="374"/>
      <c r="W29" s="463"/>
      <c r="X29" s="464"/>
      <c r="Y29" s="465"/>
      <c r="Z29" s="375" t="s">
        <v>192</v>
      </c>
      <c r="AA29" s="376"/>
      <c r="AB29" s="376"/>
      <c r="AC29" s="376"/>
      <c r="AD29" s="376"/>
      <c r="AE29" s="376"/>
      <c r="AF29" s="376"/>
      <c r="AG29" s="377"/>
      <c r="AH29" s="372">
        <v>125</v>
      </c>
      <c r="AI29" s="373"/>
      <c r="AJ29" s="373"/>
      <c r="AK29" s="373"/>
      <c r="AL29" s="374"/>
      <c r="AM29" s="372">
        <v>364031</v>
      </c>
      <c r="AN29" s="373"/>
      <c r="AO29" s="373"/>
      <c r="AP29" s="373"/>
      <c r="AQ29" s="373"/>
      <c r="AR29" s="374"/>
      <c r="AS29" s="372">
        <v>2912</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1715788</v>
      </c>
      <c r="BO29" s="420"/>
      <c r="BP29" s="420"/>
      <c r="BQ29" s="420"/>
      <c r="BR29" s="420"/>
      <c r="BS29" s="420"/>
      <c r="BT29" s="420"/>
      <c r="BU29" s="421"/>
      <c r="BV29" s="419">
        <v>1430316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94.7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11601192</v>
      </c>
      <c r="BO30" s="454"/>
      <c r="BP30" s="454"/>
      <c r="BQ30" s="454"/>
      <c r="BR30" s="454"/>
      <c r="BS30" s="454"/>
      <c r="BT30" s="454"/>
      <c r="BU30" s="455"/>
      <c r="BV30" s="453">
        <v>10340286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203</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201</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釜石大槌地区行政事務組合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沿岸南部広域環境組合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岩手県市町村総合事務組合（一般会計）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岩手県市町村総合事務組合（特別会計）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岩手県後期高齢者医療連合（一般会計）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岩手県後期高齢者医療連合（特別会計）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岩手県沿岸知的障害児施設組合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ppUVGReyKFUY0Pv/TEfTZD10hMVetgU1vaB9m/Ir4guXutoBb1OuAtenLxL1cqdeTgq7rf2cX+OdzcEehxZMJA==" saltValue="2kkhIYXNUAYleNL7sjQ68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560</v>
      </c>
      <c r="D34" s="1151"/>
      <c r="E34" s="1152"/>
      <c r="F34" s="32">
        <v>53.11</v>
      </c>
      <c r="G34" s="33">
        <v>53.1</v>
      </c>
      <c r="H34" s="33">
        <v>18.98</v>
      </c>
      <c r="I34" s="33">
        <v>18</v>
      </c>
      <c r="J34" s="34">
        <v>8.81</v>
      </c>
      <c r="K34" s="22"/>
      <c r="L34" s="22"/>
      <c r="M34" s="22"/>
      <c r="N34" s="22"/>
      <c r="O34" s="22"/>
      <c r="P34" s="22"/>
    </row>
    <row r="35" spans="1:16" ht="39" customHeight="1" x14ac:dyDescent="0.2">
      <c r="A35" s="22"/>
      <c r="B35" s="35"/>
      <c r="C35" s="1145" t="s">
        <v>561</v>
      </c>
      <c r="D35" s="1146"/>
      <c r="E35" s="1147"/>
      <c r="F35" s="36">
        <v>4.66</v>
      </c>
      <c r="G35" s="37">
        <v>3.6</v>
      </c>
      <c r="H35" s="37">
        <v>2.79</v>
      </c>
      <c r="I35" s="37">
        <v>2.12</v>
      </c>
      <c r="J35" s="38">
        <v>5.93</v>
      </c>
      <c r="K35" s="22"/>
      <c r="L35" s="22"/>
      <c r="M35" s="22"/>
      <c r="N35" s="22"/>
      <c r="O35" s="22"/>
      <c r="P35" s="22"/>
    </row>
    <row r="36" spans="1:16" ht="39" customHeight="1" x14ac:dyDescent="0.2">
      <c r="A36" s="22"/>
      <c r="B36" s="35"/>
      <c r="C36" s="1145" t="s">
        <v>562</v>
      </c>
      <c r="D36" s="1146"/>
      <c r="E36" s="1147"/>
      <c r="F36" s="36">
        <v>1.54</v>
      </c>
      <c r="G36" s="37">
        <v>1.1100000000000001</v>
      </c>
      <c r="H36" s="37">
        <v>1.49</v>
      </c>
      <c r="I36" s="37">
        <v>1.49</v>
      </c>
      <c r="J36" s="38">
        <v>1.81</v>
      </c>
      <c r="K36" s="22"/>
      <c r="L36" s="22"/>
      <c r="M36" s="22"/>
      <c r="N36" s="22"/>
      <c r="O36" s="22"/>
      <c r="P36" s="22"/>
    </row>
    <row r="37" spans="1:16" ht="39" customHeight="1" x14ac:dyDescent="0.2">
      <c r="A37" s="22"/>
      <c r="B37" s="35"/>
      <c r="C37" s="1145" t="s">
        <v>563</v>
      </c>
      <c r="D37" s="1146"/>
      <c r="E37" s="1147"/>
      <c r="F37" s="36">
        <v>0.02</v>
      </c>
      <c r="G37" s="37">
        <v>0.02</v>
      </c>
      <c r="H37" s="37">
        <v>0</v>
      </c>
      <c r="I37" s="37">
        <v>0.01</v>
      </c>
      <c r="J37" s="38">
        <v>0.02</v>
      </c>
      <c r="K37" s="22"/>
      <c r="L37" s="22"/>
      <c r="M37" s="22"/>
      <c r="N37" s="22"/>
      <c r="O37" s="22"/>
      <c r="P37" s="22"/>
    </row>
    <row r="38" spans="1:16" ht="39" customHeight="1" x14ac:dyDescent="0.2">
      <c r="A38" s="22"/>
      <c r="B38" s="35"/>
      <c r="C38" s="1145" t="s">
        <v>564</v>
      </c>
      <c r="D38" s="1146"/>
      <c r="E38" s="1147"/>
      <c r="F38" s="36">
        <v>9.7899999999999991</v>
      </c>
      <c r="G38" s="37">
        <v>10.63</v>
      </c>
      <c r="H38" s="37">
        <v>10.95</v>
      </c>
      <c r="I38" s="37">
        <v>10.52</v>
      </c>
      <c r="J38" s="38">
        <v>0</v>
      </c>
      <c r="K38" s="22"/>
      <c r="L38" s="22"/>
      <c r="M38" s="22"/>
      <c r="N38" s="22"/>
      <c r="O38" s="22"/>
      <c r="P38" s="22"/>
    </row>
    <row r="39" spans="1:16" ht="39" customHeight="1" x14ac:dyDescent="0.2">
      <c r="A39" s="22"/>
      <c r="B39" s="35"/>
      <c r="C39" s="1145" t="s">
        <v>565</v>
      </c>
      <c r="D39" s="1146"/>
      <c r="E39" s="1147"/>
      <c r="F39" s="36" t="s">
        <v>512</v>
      </c>
      <c r="G39" s="37" t="s">
        <v>512</v>
      </c>
      <c r="H39" s="37">
        <v>2.33</v>
      </c>
      <c r="I39" s="37">
        <v>7.33</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566</v>
      </c>
      <c r="D42" s="1146"/>
      <c r="E42" s="1147"/>
      <c r="F42" s="36" t="s">
        <v>512</v>
      </c>
      <c r="G42" s="37" t="s">
        <v>512</v>
      </c>
      <c r="H42" s="37" t="s">
        <v>512</v>
      </c>
      <c r="I42" s="37" t="s">
        <v>512</v>
      </c>
      <c r="J42" s="38" t="s">
        <v>512</v>
      </c>
      <c r="K42" s="22"/>
      <c r="L42" s="22"/>
      <c r="M42" s="22"/>
      <c r="N42" s="22"/>
      <c r="O42" s="22"/>
      <c r="P42" s="22"/>
    </row>
    <row r="43" spans="1:16" ht="39" customHeight="1" thickBot="1" x14ac:dyDescent="0.25">
      <c r="A43" s="22"/>
      <c r="B43" s="40"/>
      <c r="C43" s="1148" t="s">
        <v>567</v>
      </c>
      <c r="D43" s="1149"/>
      <c r="E43" s="1150"/>
      <c r="F43" s="41">
        <v>0.38</v>
      </c>
      <c r="G43" s="42">
        <v>1.56</v>
      </c>
      <c r="H43" s="42" t="s">
        <v>512</v>
      </c>
      <c r="I43" s="42" t="s">
        <v>512</v>
      </c>
      <c r="J43" s="43" t="s">
        <v>512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pkaZmY2Wgiw5aMk2Md1QnjMYCjqFpVsK9C84aIg0hN1QOOWQ2uPJtQyTZzuR/DhuV+vpIitft3z3QgSnQ/ASZw==" saltValue="1cfULn7PWczqOoOW0bb8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599</v>
      </c>
      <c r="L45" s="60">
        <v>594</v>
      </c>
      <c r="M45" s="60">
        <v>617</v>
      </c>
      <c r="N45" s="60">
        <v>666</v>
      </c>
      <c r="O45" s="61">
        <v>693</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512</v>
      </c>
      <c r="L46" s="64" t="s">
        <v>512</v>
      </c>
      <c r="M46" s="64" t="s">
        <v>512</v>
      </c>
      <c r="N46" s="64" t="s">
        <v>512</v>
      </c>
      <c r="O46" s="65" t="s">
        <v>512</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512</v>
      </c>
      <c r="L47" s="64" t="s">
        <v>512</v>
      </c>
      <c r="M47" s="64" t="s">
        <v>512</v>
      </c>
      <c r="N47" s="64" t="s">
        <v>512</v>
      </c>
      <c r="O47" s="65" t="s">
        <v>512</v>
      </c>
      <c r="P47" s="48"/>
      <c r="Q47" s="48"/>
      <c r="R47" s="48"/>
      <c r="S47" s="48"/>
      <c r="T47" s="48"/>
      <c r="U47" s="48"/>
    </row>
    <row r="48" spans="1:21" ht="30.75" customHeight="1" x14ac:dyDescent="0.2">
      <c r="A48" s="48"/>
      <c r="B48" s="1178"/>
      <c r="C48" s="1179"/>
      <c r="D48" s="62"/>
      <c r="E48" s="1155" t="s">
        <v>14</v>
      </c>
      <c r="F48" s="1155"/>
      <c r="G48" s="1155"/>
      <c r="H48" s="1155"/>
      <c r="I48" s="1155"/>
      <c r="J48" s="1156"/>
      <c r="K48" s="63">
        <v>330</v>
      </c>
      <c r="L48" s="64">
        <v>301</v>
      </c>
      <c r="M48" s="64">
        <v>364</v>
      </c>
      <c r="N48" s="64">
        <v>364</v>
      </c>
      <c r="O48" s="65">
        <v>397</v>
      </c>
      <c r="P48" s="48"/>
      <c r="Q48" s="48"/>
      <c r="R48" s="48"/>
      <c r="S48" s="48"/>
      <c r="T48" s="48"/>
      <c r="U48" s="48"/>
    </row>
    <row r="49" spans="1:21" ht="30.75" customHeight="1" x14ac:dyDescent="0.2">
      <c r="A49" s="48"/>
      <c r="B49" s="1178"/>
      <c r="C49" s="1179"/>
      <c r="D49" s="62"/>
      <c r="E49" s="1155" t="s">
        <v>15</v>
      </c>
      <c r="F49" s="1155"/>
      <c r="G49" s="1155"/>
      <c r="H49" s="1155"/>
      <c r="I49" s="1155"/>
      <c r="J49" s="1156"/>
      <c r="K49" s="63">
        <v>129</v>
      </c>
      <c r="L49" s="64">
        <v>129</v>
      </c>
      <c r="M49" s="64">
        <v>126</v>
      </c>
      <c r="N49" s="64">
        <v>104</v>
      </c>
      <c r="O49" s="65">
        <v>74</v>
      </c>
      <c r="P49" s="48"/>
      <c r="Q49" s="48"/>
      <c r="R49" s="48"/>
      <c r="S49" s="48"/>
      <c r="T49" s="48"/>
      <c r="U49" s="48"/>
    </row>
    <row r="50" spans="1:21" ht="30.75" customHeight="1" x14ac:dyDescent="0.2">
      <c r="A50" s="48"/>
      <c r="B50" s="1178"/>
      <c r="C50" s="1179"/>
      <c r="D50" s="62"/>
      <c r="E50" s="1155" t="s">
        <v>16</v>
      </c>
      <c r="F50" s="1155"/>
      <c r="G50" s="1155"/>
      <c r="H50" s="1155"/>
      <c r="I50" s="1155"/>
      <c r="J50" s="1156"/>
      <c r="K50" s="63">
        <v>36</v>
      </c>
      <c r="L50" s="64">
        <v>37</v>
      </c>
      <c r="M50" s="64">
        <v>24</v>
      </c>
      <c r="N50" s="64">
        <v>22</v>
      </c>
      <c r="O50" s="65">
        <v>24</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512</v>
      </c>
      <c r="L51" s="64">
        <v>0</v>
      </c>
      <c r="M51" s="64">
        <v>0</v>
      </c>
      <c r="N51" s="64">
        <v>0</v>
      </c>
      <c r="O51" s="65">
        <v>0</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682</v>
      </c>
      <c r="L52" s="64">
        <v>624</v>
      </c>
      <c r="M52" s="64">
        <v>657</v>
      </c>
      <c r="N52" s="64">
        <v>704</v>
      </c>
      <c r="O52" s="65">
        <v>738</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412</v>
      </c>
      <c r="L53" s="69">
        <v>437</v>
      </c>
      <c r="M53" s="69">
        <v>474</v>
      </c>
      <c r="N53" s="69">
        <v>452</v>
      </c>
      <c r="O53" s="70">
        <v>450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5">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aKVMftn9dwdLm5TUQ1ho7cUgi6bU2vH52EGtINec6iCezWuPRevTFV9/Y6CORxsFOyOg7V70araA02JIdyzlw==" saltValue="5H2IiwxkA87a1HS2Vzpg5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553</v>
      </c>
      <c r="J40" s="103" t="s">
        <v>554</v>
      </c>
      <c r="K40" s="103" t="s">
        <v>555</v>
      </c>
      <c r="L40" s="103" t="s">
        <v>556</v>
      </c>
      <c r="M40" s="104" t="s">
        <v>557</v>
      </c>
    </row>
    <row r="41" spans="2:13" ht="27.75" customHeight="1" x14ac:dyDescent="0.2">
      <c r="B41" s="1196" t="s">
        <v>31</v>
      </c>
      <c r="C41" s="1197"/>
      <c r="D41" s="105"/>
      <c r="E41" s="1198" t="s">
        <v>32</v>
      </c>
      <c r="F41" s="1198"/>
      <c r="G41" s="1198"/>
      <c r="H41" s="1199"/>
      <c r="I41" s="355">
        <v>6381</v>
      </c>
      <c r="J41" s="356">
        <v>6556</v>
      </c>
      <c r="K41" s="356">
        <v>6838</v>
      </c>
      <c r="L41" s="356">
        <v>7478</v>
      </c>
      <c r="M41" s="357">
        <v>7193</v>
      </c>
    </row>
    <row r="42" spans="2:13" ht="27.75" customHeight="1" x14ac:dyDescent="0.2">
      <c r="B42" s="1186"/>
      <c r="C42" s="1187"/>
      <c r="D42" s="106"/>
      <c r="E42" s="1190" t="s">
        <v>33</v>
      </c>
      <c r="F42" s="1190"/>
      <c r="G42" s="1190"/>
      <c r="H42" s="1191"/>
      <c r="I42" s="358">
        <v>61</v>
      </c>
      <c r="J42" s="359">
        <v>42</v>
      </c>
      <c r="K42" s="359">
        <v>31</v>
      </c>
      <c r="L42" s="359">
        <v>20</v>
      </c>
      <c r="M42" s="360">
        <v>10</v>
      </c>
    </row>
    <row r="43" spans="2:13" ht="27.75" customHeight="1" x14ac:dyDescent="0.2">
      <c r="B43" s="1186"/>
      <c r="C43" s="1187"/>
      <c r="D43" s="106"/>
      <c r="E43" s="1190" t="s">
        <v>34</v>
      </c>
      <c r="F43" s="1190"/>
      <c r="G43" s="1190"/>
      <c r="H43" s="1191"/>
      <c r="I43" s="358">
        <v>4140</v>
      </c>
      <c r="J43" s="359">
        <v>4455</v>
      </c>
      <c r="K43" s="359">
        <v>4548</v>
      </c>
      <c r="L43" s="359">
        <v>4321</v>
      </c>
      <c r="M43" s="360">
        <v>4333</v>
      </c>
    </row>
    <row r="44" spans="2:13" ht="27.75" customHeight="1" x14ac:dyDescent="0.2">
      <c r="B44" s="1186"/>
      <c r="C44" s="1187"/>
      <c r="D44" s="106"/>
      <c r="E44" s="1190" t="s">
        <v>35</v>
      </c>
      <c r="F44" s="1190"/>
      <c r="G44" s="1190"/>
      <c r="H44" s="1191"/>
      <c r="I44" s="358">
        <v>640</v>
      </c>
      <c r="J44" s="359">
        <v>520</v>
      </c>
      <c r="K44" s="359">
        <v>379</v>
      </c>
      <c r="L44" s="359">
        <v>284</v>
      </c>
      <c r="M44" s="360">
        <v>212</v>
      </c>
    </row>
    <row r="45" spans="2:13" ht="27.75" customHeight="1" x14ac:dyDescent="0.2">
      <c r="B45" s="1186"/>
      <c r="C45" s="1187"/>
      <c r="D45" s="106"/>
      <c r="E45" s="1190" t="s">
        <v>36</v>
      </c>
      <c r="F45" s="1190"/>
      <c r="G45" s="1190"/>
      <c r="H45" s="1191"/>
      <c r="I45" s="358">
        <v>532</v>
      </c>
      <c r="J45" s="359">
        <v>610</v>
      </c>
      <c r="K45" s="359">
        <v>676</v>
      </c>
      <c r="L45" s="359">
        <v>643</v>
      </c>
      <c r="M45" s="360">
        <v>637</v>
      </c>
    </row>
    <row r="46" spans="2:13" ht="27.75" customHeight="1" x14ac:dyDescent="0.2">
      <c r="B46" s="1186"/>
      <c r="C46" s="1187"/>
      <c r="D46" s="107"/>
      <c r="E46" s="1190" t="s">
        <v>37</v>
      </c>
      <c r="F46" s="1190"/>
      <c r="G46" s="1190"/>
      <c r="H46" s="1191"/>
      <c r="I46" s="358" t="s">
        <v>512</v>
      </c>
      <c r="J46" s="359" t="s">
        <v>512</v>
      </c>
      <c r="K46" s="359" t="s">
        <v>512</v>
      </c>
      <c r="L46" s="359" t="s">
        <v>512</v>
      </c>
      <c r="M46" s="360" t="s">
        <v>512</v>
      </c>
    </row>
    <row r="47" spans="2:13" ht="27.75" customHeight="1" x14ac:dyDescent="0.2">
      <c r="B47" s="1186"/>
      <c r="C47" s="1187"/>
      <c r="D47" s="108"/>
      <c r="E47" s="1200" t="s">
        <v>38</v>
      </c>
      <c r="F47" s="1201"/>
      <c r="G47" s="1201"/>
      <c r="H47" s="1202"/>
      <c r="I47" s="358" t="s">
        <v>512</v>
      </c>
      <c r="J47" s="359" t="s">
        <v>512</v>
      </c>
      <c r="K47" s="359" t="s">
        <v>512</v>
      </c>
      <c r="L47" s="359" t="s">
        <v>512</v>
      </c>
      <c r="M47" s="360" t="s">
        <v>512</v>
      </c>
    </row>
    <row r="48" spans="2:13" ht="27.75" customHeight="1" x14ac:dyDescent="0.2">
      <c r="B48" s="1186"/>
      <c r="C48" s="1187"/>
      <c r="D48" s="106"/>
      <c r="E48" s="1190" t="s">
        <v>39</v>
      </c>
      <c r="F48" s="1190"/>
      <c r="G48" s="1190"/>
      <c r="H48" s="1191"/>
      <c r="I48" s="358" t="s">
        <v>512</v>
      </c>
      <c r="J48" s="359" t="s">
        <v>512</v>
      </c>
      <c r="K48" s="359" t="s">
        <v>512</v>
      </c>
      <c r="L48" s="359" t="s">
        <v>512</v>
      </c>
      <c r="M48" s="360" t="s">
        <v>512</v>
      </c>
    </row>
    <row r="49" spans="2:13" ht="27.75" customHeight="1" x14ac:dyDescent="0.2">
      <c r="B49" s="1188"/>
      <c r="C49" s="1189"/>
      <c r="D49" s="106"/>
      <c r="E49" s="1190" t="s">
        <v>40</v>
      </c>
      <c r="F49" s="1190"/>
      <c r="G49" s="1190"/>
      <c r="H49" s="1191"/>
      <c r="I49" s="358" t="s">
        <v>512</v>
      </c>
      <c r="J49" s="359" t="s">
        <v>512</v>
      </c>
      <c r="K49" s="359" t="s">
        <v>512</v>
      </c>
      <c r="L49" s="359" t="s">
        <v>512</v>
      </c>
      <c r="M49" s="360" t="s">
        <v>512</v>
      </c>
    </row>
    <row r="50" spans="2:13" ht="27.75" customHeight="1" x14ac:dyDescent="0.2">
      <c r="B50" s="1184" t="s">
        <v>41</v>
      </c>
      <c r="C50" s="1185"/>
      <c r="D50" s="109"/>
      <c r="E50" s="1190" t="s">
        <v>42</v>
      </c>
      <c r="F50" s="1190"/>
      <c r="G50" s="1190"/>
      <c r="H50" s="1191"/>
      <c r="I50" s="358">
        <v>14419</v>
      </c>
      <c r="J50" s="359">
        <v>14899</v>
      </c>
      <c r="K50" s="359">
        <v>15548</v>
      </c>
      <c r="L50" s="359">
        <v>16267</v>
      </c>
      <c r="M50" s="360">
        <v>17153</v>
      </c>
    </row>
    <row r="51" spans="2:13" ht="27.75" customHeight="1" x14ac:dyDescent="0.2">
      <c r="B51" s="1186"/>
      <c r="C51" s="1187"/>
      <c r="D51" s="106"/>
      <c r="E51" s="1190" t="s">
        <v>43</v>
      </c>
      <c r="F51" s="1190"/>
      <c r="G51" s="1190"/>
      <c r="H51" s="1191"/>
      <c r="I51" s="358" t="s">
        <v>512</v>
      </c>
      <c r="J51" s="359" t="s">
        <v>512</v>
      </c>
      <c r="K51" s="359" t="s">
        <v>512</v>
      </c>
      <c r="L51" s="359" t="s">
        <v>512</v>
      </c>
      <c r="M51" s="360" t="s">
        <v>512</v>
      </c>
    </row>
    <row r="52" spans="2:13" ht="27.75" customHeight="1" x14ac:dyDescent="0.2">
      <c r="B52" s="1188"/>
      <c r="C52" s="1189"/>
      <c r="D52" s="106"/>
      <c r="E52" s="1190" t="s">
        <v>44</v>
      </c>
      <c r="F52" s="1190"/>
      <c r="G52" s="1190"/>
      <c r="H52" s="1191"/>
      <c r="I52" s="358">
        <v>7383</v>
      </c>
      <c r="J52" s="359">
        <v>7651</v>
      </c>
      <c r="K52" s="359">
        <v>7751</v>
      </c>
      <c r="L52" s="359">
        <v>7789</v>
      </c>
      <c r="M52" s="360">
        <v>7858</v>
      </c>
    </row>
    <row r="53" spans="2:13" ht="27.75" customHeight="1" thickBot="1" x14ac:dyDescent="0.25">
      <c r="B53" s="1192" t="s">
        <v>45</v>
      </c>
      <c r="C53" s="1193"/>
      <c r="D53" s="110"/>
      <c r="E53" s="1194" t="s">
        <v>46</v>
      </c>
      <c r="F53" s="1194"/>
      <c r="G53" s="1194"/>
      <c r="H53" s="1195"/>
      <c r="I53" s="361">
        <v>-10048</v>
      </c>
      <c r="J53" s="362">
        <v>-10368</v>
      </c>
      <c r="K53" s="362">
        <v>-10828</v>
      </c>
      <c r="L53" s="362">
        <v>-11310</v>
      </c>
      <c r="M53" s="363">
        <v>-12626</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TT2GlSRpg8CQP007IYkRQTvvSBNgfEEfct/bquBqNPJX0nO7GAkleKnzdpeQuhJkygWvlCjK+gW67Xx3jxj1cg==" saltValue="gmMFP81JRvCWk2/sWsXM8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555</v>
      </c>
      <c r="G54" s="119" t="s">
        <v>556</v>
      </c>
      <c r="H54" s="120" t="s">
        <v>557</v>
      </c>
    </row>
    <row r="55" spans="2:8" ht="52.5" customHeight="1" x14ac:dyDescent="0.2">
      <c r="B55" s="121"/>
      <c r="C55" s="1211" t="s">
        <v>49</v>
      </c>
      <c r="D55" s="1211"/>
      <c r="E55" s="1212"/>
      <c r="F55" s="122">
        <v>3637</v>
      </c>
      <c r="G55" s="122">
        <v>3781</v>
      </c>
      <c r="H55" s="123">
        <v>3109</v>
      </c>
    </row>
    <row r="56" spans="2:8" ht="52.5" customHeight="1" x14ac:dyDescent="0.2">
      <c r="B56" s="124"/>
      <c r="C56" s="1213" t="s">
        <v>50</v>
      </c>
      <c r="D56" s="1213"/>
      <c r="E56" s="1214"/>
      <c r="F56" s="125">
        <v>1427</v>
      </c>
      <c r="G56" s="125">
        <v>1430</v>
      </c>
      <c r="H56" s="126">
        <v>1716</v>
      </c>
    </row>
    <row r="57" spans="2:8" ht="53.25" customHeight="1" x14ac:dyDescent="0.2">
      <c r="B57" s="124"/>
      <c r="C57" s="1215" t="s">
        <v>51</v>
      </c>
      <c r="D57" s="1215"/>
      <c r="E57" s="1216"/>
      <c r="F57" s="127">
        <v>11084</v>
      </c>
      <c r="G57" s="127">
        <v>10340</v>
      </c>
      <c r="H57" s="128">
        <v>11601</v>
      </c>
    </row>
    <row r="58" spans="2:8" ht="45.75" customHeight="1" x14ac:dyDescent="0.2">
      <c r="B58" s="129"/>
      <c r="C58" s="1203" t="s">
        <v>582</v>
      </c>
      <c r="D58" s="1204"/>
      <c r="E58" s="1205"/>
      <c r="F58" s="130">
        <v>6597</v>
      </c>
      <c r="G58" s="130">
        <v>5096</v>
      </c>
      <c r="H58" s="131">
        <v>4966</v>
      </c>
    </row>
    <row r="59" spans="2:8" ht="45.75" customHeight="1" x14ac:dyDescent="0.2">
      <c r="B59" s="129"/>
      <c r="C59" s="1203" t="s">
        <v>583</v>
      </c>
      <c r="D59" s="1204"/>
      <c r="E59" s="1205"/>
      <c r="F59" s="130">
        <v>3370</v>
      </c>
      <c r="G59" s="130">
        <v>4122</v>
      </c>
      <c r="H59" s="131">
        <v>4892</v>
      </c>
    </row>
    <row r="60" spans="2:8" ht="45.75" customHeight="1" x14ac:dyDescent="0.2">
      <c r="B60" s="129"/>
      <c r="C60" s="1203" t="s">
        <v>586</v>
      </c>
      <c r="D60" s="1204"/>
      <c r="E60" s="1205"/>
      <c r="F60" s="130">
        <v>0</v>
      </c>
      <c r="G60" s="130">
        <v>0</v>
      </c>
      <c r="H60" s="131">
        <v>994</v>
      </c>
    </row>
    <row r="61" spans="2:8" ht="45.75" customHeight="1" x14ac:dyDescent="0.2">
      <c r="B61" s="129"/>
      <c r="C61" s="1203" t="s">
        <v>584</v>
      </c>
      <c r="D61" s="1204"/>
      <c r="E61" s="1205"/>
      <c r="F61" s="130">
        <v>219</v>
      </c>
      <c r="G61" s="130">
        <v>210</v>
      </c>
      <c r="H61" s="131">
        <v>210</v>
      </c>
    </row>
    <row r="62" spans="2:8" ht="45.75" customHeight="1" thickBot="1" x14ac:dyDescent="0.25">
      <c r="B62" s="132"/>
      <c r="C62" s="1206" t="s">
        <v>585</v>
      </c>
      <c r="D62" s="1207"/>
      <c r="E62" s="1208"/>
      <c r="F62" s="133">
        <v>143</v>
      </c>
      <c r="G62" s="133">
        <v>154</v>
      </c>
      <c r="H62" s="134">
        <v>168</v>
      </c>
    </row>
    <row r="63" spans="2:8" ht="52.5" customHeight="1" thickBot="1" x14ac:dyDescent="0.25">
      <c r="B63" s="135"/>
      <c r="C63" s="1209" t="s">
        <v>52</v>
      </c>
      <c r="D63" s="1209"/>
      <c r="E63" s="1210"/>
      <c r="F63" s="136">
        <v>16147</v>
      </c>
      <c r="G63" s="136">
        <v>15551</v>
      </c>
      <c r="H63" s="137">
        <v>16426</v>
      </c>
    </row>
    <row r="64" spans="2:8" ht="13.2" x14ac:dyDescent="0.2"/>
  </sheetData>
  <sheetProtection algorithmName="SHA-512" hashValue="jVTAziGzUQTzVwx4SRKmxWZ/WbL0yIHO5WodQ/wO0Lh+yCKlDXi6Qp7fr/hJ4IEa3l4C7VZGwNeRlWOr1HYfBw==" saltValue="kmnSfk6N9lDITlV9XFTK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551</v>
      </c>
      <c r="G2" s="151"/>
      <c r="H2" s="152"/>
    </row>
    <row r="3" spans="1:8" x14ac:dyDescent="0.2">
      <c r="A3" s="148" t="s">
        <v>544</v>
      </c>
      <c r="B3" s="153"/>
      <c r="C3" s="154"/>
      <c r="D3" s="155">
        <v>1522178</v>
      </c>
      <c r="E3" s="156"/>
      <c r="F3" s="157">
        <v>108252</v>
      </c>
      <c r="G3" s="158"/>
      <c r="H3" s="159"/>
    </row>
    <row r="4" spans="1:8" x14ac:dyDescent="0.2">
      <c r="A4" s="160"/>
      <c r="B4" s="161"/>
      <c r="C4" s="162"/>
      <c r="D4" s="163">
        <v>117789</v>
      </c>
      <c r="E4" s="164"/>
      <c r="F4" s="165">
        <v>50321</v>
      </c>
      <c r="G4" s="166"/>
      <c r="H4" s="167"/>
    </row>
    <row r="5" spans="1:8" x14ac:dyDescent="0.2">
      <c r="A5" s="148" t="s">
        <v>546</v>
      </c>
      <c r="B5" s="153"/>
      <c r="C5" s="154"/>
      <c r="D5" s="155">
        <v>696006</v>
      </c>
      <c r="E5" s="156"/>
      <c r="F5" s="157">
        <v>93492</v>
      </c>
      <c r="G5" s="158"/>
      <c r="H5" s="159"/>
    </row>
    <row r="6" spans="1:8" x14ac:dyDescent="0.2">
      <c r="A6" s="160"/>
      <c r="B6" s="161"/>
      <c r="C6" s="162"/>
      <c r="D6" s="163">
        <v>115362</v>
      </c>
      <c r="E6" s="164"/>
      <c r="F6" s="165">
        <v>53316</v>
      </c>
      <c r="G6" s="166"/>
      <c r="H6" s="167"/>
    </row>
    <row r="7" spans="1:8" x14ac:dyDescent="0.2">
      <c r="A7" s="148" t="s">
        <v>547</v>
      </c>
      <c r="B7" s="153"/>
      <c r="C7" s="154"/>
      <c r="D7" s="155">
        <v>440650</v>
      </c>
      <c r="E7" s="156"/>
      <c r="F7" s="157">
        <v>94796</v>
      </c>
      <c r="G7" s="158"/>
      <c r="H7" s="159"/>
    </row>
    <row r="8" spans="1:8" x14ac:dyDescent="0.2">
      <c r="A8" s="160"/>
      <c r="B8" s="161"/>
      <c r="C8" s="162"/>
      <c r="D8" s="163">
        <v>116227</v>
      </c>
      <c r="E8" s="164"/>
      <c r="F8" s="165">
        <v>55781</v>
      </c>
      <c r="G8" s="166"/>
      <c r="H8" s="167"/>
    </row>
    <row r="9" spans="1:8" x14ac:dyDescent="0.2">
      <c r="A9" s="148" t="s">
        <v>548</v>
      </c>
      <c r="B9" s="153"/>
      <c r="C9" s="154"/>
      <c r="D9" s="155">
        <v>146008</v>
      </c>
      <c r="E9" s="156"/>
      <c r="F9" s="157">
        <v>85942</v>
      </c>
      <c r="G9" s="158"/>
      <c r="H9" s="159"/>
    </row>
    <row r="10" spans="1:8" x14ac:dyDescent="0.2">
      <c r="A10" s="160"/>
      <c r="B10" s="161"/>
      <c r="C10" s="162"/>
      <c r="D10" s="163">
        <v>106646</v>
      </c>
      <c r="E10" s="164"/>
      <c r="F10" s="165">
        <v>48630</v>
      </c>
      <c r="G10" s="166"/>
      <c r="H10" s="167"/>
    </row>
    <row r="11" spans="1:8" x14ac:dyDescent="0.2">
      <c r="A11" s="148" t="s">
        <v>549</v>
      </c>
      <c r="B11" s="153"/>
      <c r="C11" s="154"/>
      <c r="D11" s="155">
        <v>59396</v>
      </c>
      <c r="E11" s="156"/>
      <c r="F11" s="157">
        <v>95007</v>
      </c>
      <c r="G11" s="158"/>
      <c r="H11" s="159"/>
    </row>
    <row r="12" spans="1:8" x14ac:dyDescent="0.2">
      <c r="A12" s="160"/>
      <c r="B12" s="161"/>
      <c r="C12" s="168"/>
      <c r="D12" s="163">
        <v>28570</v>
      </c>
      <c r="E12" s="164"/>
      <c r="F12" s="165">
        <v>48509</v>
      </c>
      <c r="G12" s="166"/>
      <c r="H12" s="167"/>
    </row>
    <row r="13" spans="1:8" x14ac:dyDescent="0.2">
      <c r="A13" s="148"/>
      <c r="B13" s="153"/>
      <c r="C13" s="169"/>
      <c r="D13" s="170">
        <v>572848</v>
      </c>
      <c r="E13" s="171"/>
      <c r="F13" s="172">
        <v>95498</v>
      </c>
      <c r="G13" s="173"/>
      <c r="H13" s="159"/>
    </row>
    <row r="14" spans="1:8" x14ac:dyDescent="0.2">
      <c r="A14" s="160"/>
      <c r="B14" s="161"/>
      <c r="C14" s="162"/>
      <c r="D14" s="163">
        <v>96919</v>
      </c>
      <c r="E14" s="164"/>
      <c r="F14" s="165">
        <v>51311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53.11</v>
      </c>
      <c r="C19" s="174">
        <f>ROUND(VALUE(SUBSTITUTE(実質収支比率等に係る経年分析!G$48,"▲","-")),2)</f>
        <v>53.11</v>
      </c>
      <c r="D19" s="174">
        <f>ROUND(VALUE(SUBSTITUTE(実質収支比率等に係る経年分析!H$48,"▲","-")),2)</f>
        <v>18.989999999999998</v>
      </c>
      <c r="E19" s="174">
        <f>ROUND(VALUE(SUBSTITUTE(実質収支比率等に係る経年分析!I$48,"▲","-")),2)</f>
        <v>18.010000000000002</v>
      </c>
      <c r="F19" s="174">
        <f>ROUND(VALUE(SUBSTITUTE(実質収支比率等に係る経年分析!J$48,"▲","-")),2)</f>
        <v>8.81</v>
      </c>
    </row>
    <row r="20" spans="1:11" x14ac:dyDescent="0.2">
      <c r="A20" s="174" t="s">
        <v>56</v>
      </c>
      <c r="B20" s="174">
        <f>ROUND(VALUE(SUBSTITUTE(実質収支比率等に係る経年分析!F$47,"▲","-")),2)</f>
        <v>92.58</v>
      </c>
      <c r="C20" s="174">
        <f>ROUND(VALUE(SUBSTITUTE(実質収支比率等に係る経年分析!G$47,"▲","-")),2)</f>
        <v>92.45</v>
      </c>
      <c r="D20" s="174">
        <f>ROUND(VALUE(SUBSTITUTE(実質収支比率等に係る経年分析!H$47,"▲","-")),2)</f>
        <v>86.89</v>
      </c>
      <c r="E20" s="174">
        <f>ROUND(VALUE(SUBSTITUTE(実質収支比率等に係る経年分析!I$47,"▲","-")),2)</f>
        <v>83.96</v>
      </c>
      <c r="F20" s="174">
        <f>ROUND(VALUE(SUBSTITUTE(実質収支比率等に係る経年分析!J$47,"▲","-")),2)</f>
        <v>70.66</v>
      </c>
    </row>
    <row r="21" spans="1:11" x14ac:dyDescent="0.2">
      <c r="A21" s="174" t="s">
        <v>57</v>
      </c>
      <c r="B21" s="174">
        <f>IF(ISNUMBER(VALUE(SUBSTITUTE(実質収支比率等に係る経年分析!F$49,"▲","-"))),ROUND(VALUE(SUBSTITUTE(実質収支比率等に係る経年分析!F$49,"▲","-")),2),NA())</f>
        <v>27.14</v>
      </c>
      <c r="C21" s="174">
        <f>IF(ISNUMBER(VALUE(SUBSTITUTE(実質収支比率等に係る経年分析!G$49,"▲","-"))),ROUND(VALUE(SUBSTITUTE(実質収支比率等に係る経年分析!G$49,"▲","-")),2),NA())</f>
        <v>3.31</v>
      </c>
      <c r="D21" s="174">
        <f>IF(ISNUMBER(VALUE(SUBSTITUTE(実質収支比率等に係る経年分析!H$49,"▲","-"))),ROUND(VALUE(SUBSTITUTE(実質収支比率等に係る経年分析!H$49,"▲","-")),2),NA())</f>
        <v>-32.79</v>
      </c>
      <c r="E21" s="174">
        <f>IF(ISNUMBER(VALUE(SUBSTITUTE(実質収支比率等に係る経年分析!I$49,"▲","-"))),ROUND(VALUE(SUBSTITUTE(実質収支比率等に係る経年分析!I$49,"▲","-")),2),NA())</f>
        <v>3.56</v>
      </c>
      <c r="F21" s="174">
        <f>IF(ISNUMBER(VALUE(SUBSTITUTE(実質収支比率等に係る経年分析!J$49,"▲","-"))),ROUND(VALUE(SUBSTITUTE(実質収支比率等に係る経年分析!J$49,"▲","-")),2),NA())</f>
        <v>-24.03</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1.56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2.33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7.33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9.7899999999999991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10.63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10.95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10.52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0.02</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1.1100000000000001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1.49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1.81</v>
      </c>
    </row>
    <row r="35" spans="1:16" x14ac:dyDescent="0.2">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4.66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2.79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5.93</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53.11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53.1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8.81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682</v>
      </c>
      <c r="E42" s="176"/>
      <c r="F42" s="176"/>
      <c r="G42" s="176">
        <f>'実質公債費比率（分子）の構造'!L$52</f>
        <v>624</v>
      </c>
      <c r="H42" s="176"/>
      <c r="I42" s="176"/>
      <c r="J42" s="176">
        <f>'実質公債費比率（分子）の構造'!M$52</f>
        <v>657</v>
      </c>
      <c r="K42" s="176"/>
      <c r="L42" s="176"/>
      <c r="M42" s="176">
        <f>'実質公債費比率（分子）の構造'!N$52</f>
        <v>704</v>
      </c>
      <c r="N42" s="176"/>
      <c r="O42" s="176"/>
      <c r="P42" s="176">
        <f>'実質公債費比率（分子）の構造'!O$52</f>
        <v>738</v>
      </c>
    </row>
    <row r="43" spans="1:16" x14ac:dyDescent="0.2">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66</v>
      </c>
      <c r="B44" s="176">
        <f>'実質公債費比率（分子）の構造'!K$50</f>
        <v>36</v>
      </c>
      <c r="C44" s="176"/>
      <c r="D44" s="176"/>
      <c r="E44" s="176">
        <f>'実質公債費比率（分子）の構造'!L$50</f>
        <v>37</v>
      </c>
      <c r="F44" s="176"/>
      <c r="G44" s="176"/>
      <c r="H44" s="176">
        <f>'実質公債費比率（分子）の構造'!M$50</f>
        <v>24</v>
      </c>
      <c r="I44" s="176"/>
      <c r="J44" s="176"/>
      <c r="K44" s="176">
        <f>'実質公債費比率（分子）の構造'!N$50</f>
        <v>22</v>
      </c>
      <c r="L44" s="176"/>
      <c r="M44" s="176"/>
      <c r="N44" s="176">
        <f>'実質公債費比率（分子）の構造'!O$50</f>
        <v>24</v>
      </c>
      <c r="O44" s="176"/>
      <c r="P44" s="176"/>
    </row>
    <row r="45" spans="1:16" x14ac:dyDescent="0.2">
      <c r="A45" s="176" t="s">
        <v>67</v>
      </c>
      <c r="B45" s="176">
        <f>'実質公債費比率（分子）の構造'!K$49</f>
        <v>129</v>
      </c>
      <c r="C45" s="176"/>
      <c r="D45" s="176"/>
      <c r="E45" s="176">
        <f>'実質公債費比率（分子）の構造'!L$49</f>
        <v>129</v>
      </c>
      <c r="F45" s="176"/>
      <c r="G45" s="176"/>
      <c r="H45" s="176">
        <f>'実質公債費比率（分子）の構造'!M$49</f>
        <v>126</v>
      </c>
      <c r="I45" s="176"/>
      <c r="J45" s="176"/>
      <c r="K45" s="176">
        <f>'実質公債費比率（分子）の構造'!N$49</f>
        <v>104</v>
      </c>
      <c r="L45" s="176"/>
      <c r="M45" s="176"/>
      <c r="N45" s="176">
        <f>'実質公債費比率（分子）の構造'!O$49</f>
        <v>74</v>
      </c>
      <c r="O45" s="176"/>
      <c r="P45" s="176"/>
    </row>
    <row r="46" spans="1:16" x14ac:dyDescent="0.2">
      <c r="A46" s="176" t="s">
        <v>68</v>
      </c>
      <c r="B46" s="176">
        <f>'実質公債費比率（分子）の構造'!K$48</f>
        <v>330</v>
      </c>
      <c r="C46" s="176"/>
      <c r="D46" s="176"/>
      <c r="E46" s="176">
        <f>'実質公債費比率（分子）の構造'!L$48</f>
        <v>301</v>
      </c>
      <c r="F46" s="176"/>
      <c r="G46" s="176"/>
      <c r="H46" s="176">
        <f>'実質公債費比率（分子）の構造'!M$48</f>
        <v>364</v>
      </c>
      <c r="I46" s="176"/>
      <c r="J46" s="176"/>
      <c r="K46" s="176">
        <f>'実質公債費比率（分子）の構造'!N$48</f>
        <v>364</v>
      </c>
      <c r="L46" s="176"/>
      <c r="M46" s="176"/>
      <c r="N46" s="176">
        <f>'実質公債費比率（分子）の構造'!O$48</f>
        <v>397</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599</v>
      </c>
      <c r="C49" s="176"/>
      <c r="D49" s="176"/>
      <c r="E49" s="176">
        <f>'実質公債費比率（分子）の構造'!L$45</f>
        <v>594</v>
      </c>
      <c r="F49" s="176"/>
      <c r="G49" s="176"/>
      <c r="H49" s="176">
        <f>'実質公債費比率（分子）の構造'!M$45</f>
        <v>617</v>
      </c>
      <c r="I49" s="176"/>
      <c r="J49" s="176"/>
      <c r="K49" s="176">
        <f>'実質公債費比率（分子）の構造'!N$45</f>
        <v>666</v>
      </c>
      <c r="L49" s="176"/>
      <c r="M49" s="176"/>
      <c r="N49" s="176">
        <f>'実質公債費比率（分子）の構造'!O$45</f>
        <v>693</v>
      </c>
      <c r="O49" s="176"/>
      <c r="P49" s="176"/>
    </row>
    <row r="50" spans="1:16" x14ac:dyDescent="0.2">
      <c r="A50" s="176" t="s">
        <v>72</v>
      </c>
      <c r="B50" s="176" t="e">
        <f>NA()</f>
        <v>#N/A</v>
      </c>
      <c r="C50" s="176">
        <f>IF(ISNUMBER('実質公債費比率（分子）の構造'!K$53),'実質公債費比率（分子）の構造'!K$53,NA())</f>
        <v>412</v>
      </c>
      <c r="D50" s="176" t="e">
        <f>NA()</f>
        <v>#N/A</v>
      </c>
      <c r="E50" s="176" t="e">
        <f>NA()</f>
        <v>#N/A</v>
      </c>
      <c r="F50" s="176">
        <f>IF(ISNUMBER('実質公債費比率（分子）の構造'!L$53),'実質公債費比率（分子）の構造'!L$53,NA())</f>
        <v>437</v>
      </c>
      <c r="G50" s="176" t="e">
        <f>NA()</f>
        <v>#N/A</v>
      </c>
      <c r="H50" s="176" t="e">
        <f>NA()</f>
        <v>#N/A</v>
      </c>
      <c r="I50" s="176">
        <f>IF(ISNUMBER('実質公債費比率（分子）の構造'!M$53),'実質公債費比率（分子）の構造'!M$53,NA())</f>
        <v>474</v>
      </c>
      <c r="J50" s="176" t="e">
        <f>NA()</f>
        <v>#N/A</v>
      </c>
      <c r="K50" s="176" t="e">
        <f>NA()</f>
        <v>#N/A</v>
      </c>
      <c r="L50" s="176">
        <f>IF(ISNUMBER('実質公債費比率（分子）の構造'!N$53),'実質公債費比率（分子）の構造'!N$53,NA())</f>
        <v>452</v>
      </c>
      <c r="M50" s="176" t="e">
        <f>NA()</f>
        <v>#N/A</v>
      </c>
      <c r="N50" s="176" t="e">
        <f>NA()</f>
        <v>#N/A</v>
      </c>
      <c r="O50" s="176">
        <f>IF(ISNUMBER('実質公債費比率（分子）の構造'!O$53),'実質公債費比率（分子）の構造'!O$53,NA())</f>
        <v>450</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7383</v>
      </c>
      <c r="E56" s="175"/>
      <c r="F56" s="175"/>
      <c r="G56" s="175">
        <f>'将来負担比率（分子）の構造'!J$52</f>
        <v>7651</v>
      </c>
      <c r="H56" s="175"/>
      <c r="I56" s="175"/>
      <c r="J56" s="175">
        <f>'将来負担比率（分子）の構造'!K$52</f>
        <v>7751</v>
      </c>
      <c r="K56" s="175"/>
      <c r="L56" s="175"/>
      <c r="M56" s="175">
        <f>'将来負担比率（分子）の構造'!L$52</f>
        <v>7789</v>
      </c>
      <c r="N56" s="175"/>
      <c r="O56" s="175"/>
      <c r="P56" s="175">
        <f>'将来負担比率（分子）の構造'!M$52</f>
        <v>7858</v>
      </c>
    </row>
    <row r="57" spans="1:16" x14ac:dyDescent="0.2">
      <c r="A57" s="175" t="s">
        <v>43</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14419</v>
      </c>
      <c r="E58" s="175"/>
      <c r="F58" s="175"/>
      <c r="G58" s="175">
        <f>'将来負担比率（分子）の構造'!J$50</f>
        <v>14899</v>
      </c>
      <c r="H58" s="175"/>
      <c r="I58" s="175"/>
      <c r="J58" s="175">
        <f>'将来負担比率（分子）の構造'!K$50</f>
        <v>15548</v>
      </c>
      <c r="K58" s="175"/>
      <c r="L58" s="175"/>
      <c r="M58" s="175">
        <f>'将来負担比率（分子）の構造'!L$50</f>
        <v>16267</v>
      </c>
      <c r="N58" s="175"/>
      <c r="O58" s="175"/>
      <c r="P58" s="175">
        <f>'将来負担比率（分子）の構造'!M$50</f>
        <v>17153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532</v>
      </c>
      <c r="C62" s="175"/>
      <c r="D62" s="175"/>
      <c r="E62" s="175">
        <f>'将来負担比率（分子）の構造'!J$45</f>
        <v>610</v>
      </c>
      <c r="F62" s="175"/>
      <c r="G62" s="175"/>
      <c r="H62" s="175">
        <f>'将来負担比率（分子）の構造'!K$45</f>
        <v>676</v>
      </c>
      <c r="I62" s="175"/>
      <c r="J62" s="175"/>
      <c r="K62" s="175">
        <f>'将来負担比率（分子）の構造'!L$45</f>
        <v>643</v>
      </c>
      <c r="L62" s="175"/>
      <c r="M62" s="175"/>
      <c r="N62" s="175">
        <f>'将来負担比率（分子）の構造'!M$45</f>
        <v>637</v>
      </c>
      <c r="O62" s="175"/>
      <c r="P62" s="175"/>
    </row>
    <row r="63" spans="1:16" x14ac:dyDescent="0.2">
      <c r="A63" s="175" t="s">
        <v>35</v>
      </c>
      <c r="B63" s="175">
        <f>'将来負担比率（分子）の構造'!I$44</f>
        <v>640</v>
      </c>
      <c r="C63" s="175"/>
      <c r="D63" s="175"/>
      <c r="E63" s="175">
        <f>'将来負担比率（分子）の構造'!J$44</f>
        <v>520</v>
      </c>
      <c r="F63" s="175"/>
      <c r="G63" s="175"/>
      <c r="H63" s="175">
        <f>'将来負担比率（分子）の構造'!K$44</f>
        <v>379</v>
      </c>
      <c r="I63" s="175"/>
      <c r="J63" s="175"/>
      <c r="K63" s="175">
        <f>'将来負担比率（分子）の構造'!L$44</f>
        <v>284</v>
      </c>
      <c r="L63" s="175"/>
      <c r="M63" s="175"/>
      <c r="N63" s="175">
        <f>'将来負担比率（分子）の構造'!M$44</f>
        <v>212</v>
      </c>
      <c r="O63" s="175"/>
      <c r="P63" s="175"/>
    </row>
    <row r="64" spans="1:16" x14ac:dyDescent="0.2">
      <c r="A64" s="175" t="s">
        <v>34</v>
      </c>
      <c r="B64" s="175">
        <f>'将来負担比率（分子）の構造'!I$43</f>
        <v>4140</v>
      </c>
      <c r="C64" s="175"/>
      <c r="D64" s="175"/>
      <c r="E64" s="175">
        <f>'将来負担比率（分子）の構造'!J$43</f>
        <v>4455</v>
      </c>
      <c r="F64" s="175"/>
      <c r="G64" s="175"/>
      <c r="H64" s="175">
        <f>'将来負担比率（分子）の構造'!K$43</f>
        <v>4548</v>
      </c>
      <c r="I64" s="175"/>
      <c r="J64" s="175"/>
      <c r="K64" s="175">
        <f>'将来負担比率（分子）の構造'!L$43</f>
        <v>4321</v>
      </c>
      <c r="L64" s="175"/>
      <c r="M64" s="175"/>
      <c r="N64" s="175">
        <f>'将来負担比率（分子）の構造'!M$43</f>
        <v>4333</v>
      </c>
      <c r="O64" s="175"/>
      <c r="P64" s="175"/>
    </row>
    <row r="65" spans="1:16" x14ac:dyDescent="0.2">
      <c r="A65" s="175" t="s">
        <v>33</v>
      </c>
      <c r="B65" s="175">
        <f>'将来負担比率（分子）の構造'!I$42</f>
        <v>61</v>
      </c>
      <c r="C65" s="175"/>
      <c r="D65" s="175"/>
      <c r="E65" s="175">
        <f>'将来負担比率（分子）の構造'!J$42</f>
        <v>42</v>
      </c>
      <c r="F65" s="175"/>
      <c r="G65" s="175"/>
      <c r="H65" s="175">
        <f>'将来負担比率（分子）の構造'!K$42</f>
        <v>31</v>
      </c>
      <c r="I65" s="175"/>
      <c r="J65" s="175"/>
      <c r="K65" s="175">
        <f>'将来負担比率（分子）の構造'!L$42</f>
        <v>20</v>
      </c>
      <c r="L65" s="175"/>
      <c r="M65" s="175"/>
      <c r="N65" s="175">
        <f>'将来負担比率（分子）の構造'!M$42</f>
        <v>10</v>
      </c>
      <c r="O65" s="175"/>
      <c r="P65" s="175"/>
    </row>
    <row r="66" spans="1:16" x14ac:dyDescent="0.2">
      <c r="A66" s="175" t="s">
        <v>32</v>
      </c>
      <c r="B66" s="175">
        <f>'将来負担比率（分子）の構造'!I$41</f>
        <v>6381</v>
      </c>
      <c r="C66" s="175"/>
      <c r="D66" s="175"/>
      <c r="E66" s="175">
        <f>'将来負担比率（分子）の構造'!J$41</f>
        <v>6556</v>
      </c>
      <c r="F66" s="175"/>
      <c r="G66" s="175"/>
      <c r="H66" s="175">
        <f>'将来負担比率（分子）の構造'!K$41</f>
        <v>6838</v>
      </c>
      <c r="I66" s="175"/>
      <c r="J66" s="175"/>
      <c r="K66" s="175">
        <f>'将来負担比率（分子）の構造'!L$41</f>
        <v>7478</v>
      </c>
      <c r="L66" s="175"/>
      <c r="M66" s="175"/>
      <c r="N66" s="175">
        <f>'将来負担比率（分子）の構造'!M$41</f>
        <v>7193</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3637</v>
      </c>
      <c r="C72" s="179">
        <f>基金残高に係る経年分析!G55</f>
        <v>3781</v>
      </c>
      <c r="D72" s="179">
        <f>基金残高に係る経年分析!H55</f>
        <v>3109</v>
      </c>
    </row>
    <row r="73" spans="1:16" x14ac:dyDescent="0.2">
      <c r="A73" s="178" t="s">
        <v>79</v>
      </c>
      <c r="B73" s="179">
        <f>基金残高に係る経年分析!F56</f>
        <v>1427</v>
      </c>
      <c r="C73" s="179">
        <f>基金残高に係る経年分析!G56</f>
        <v>1430</v>
      </c>
      <c r="D73" s="179">
        <f>基金残高に係る経年分析!H56</f>
        <v>1716</v>
      </c>
    </row>
    <row r="74" spans="1:16" x14ac:dyDescent="0.2">
      <c r="A74" s="178" t="s">
        <v>80</v>
      </c>
      <c r="B74" s="179">
        <f>基金残高に係る経年分析!F57</f>
        <v>11084</v>
      </c>
      <c r="C74" s="179">
        <f>基金残高に係る経年分析!G57</f>
        <v>10340</v>
      </c>
      <c r="D74" s="179">
        <f>基金残高に係る経年分析!H57</f>
        <v>11601</v>
      </c>
    </row>
  </sheetData>
  <sheetProtection algorithmName="SHA-512" hashValue="Z5ebDE7vkT2wP8m/BqJ863C7bQ5NJSZ8P9FrXzcCoWqQXYzltn2mfxJhMrV1bzkYBEmfPfVWmOhlfAXcfxZ/aA==" saltValue="Lk0HpzZiKTVodWmdyvRe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1041432</v>
      </c>
      <c r="S5" s="677"/>
      <c r="T5" s="677"/>
      <c r="U5" s="677"/>
      <c r="V5" s="677"/>
      <c r="W5" s="677"/>
      <c r="X5" s="677"/>
      <c r="Y5" s="702"/>
      <c r="Z5" s="715">
        <v>9.4</v>
      </c>
      <c r="AA5" s="715"/>
      <c r="AB5" s="715"/>
      <c r="AC5" s="715"/>
      <c r="AD5" s="716">
        <v>1041432</v>
      </c>
      <c r="AE5" s="716"/>
      <c r="AF5" s="716"/>
      <c r="AG5" s="716"/>
      <c r="AH5" s="716"/>
      <c r="AI5" s="716"/>
      <c r="AJ5" s="716"/>
      <c r="AK5" s="716"/>
      <c r="AL5" s="703">
        <v>24</v>
      </c>
      <c r="AM5" s="685"/>
      <c r="AN5" s="685"/>
      <c r="AO5" s="704"/>
      <c r="AP5" s="679" t="s">
        <v>233</v>
      </c>
      <c r="AQ5" s="680"/>
      <c r="AR5" s="680"/>
      <c r="AS5" s="680"/>
      <c r="AT5" s="680"/>
      <c r="AU5" s="680"/>
      <c r="AV5" s="680"/>
      <c r="AW5" s="680"/>
      <c r="AX5" s="680"/>
      <c r="AY5" s="680"/>
      <c r="AZ5" s="680"/>
      <c r="BA5" s="680"/>
      <c r="BB5" s="680"/>
      <c r="BC5" s="680"/>
      <c r="BD5" s="680"/>
      <c r="BE5" s="680"/>
      <c r="BF5" s="681"/>
      <c r="BG5" s="621">
        <v>1041432</v>
      </c>
      <c r="BH5" s="622"/>
      <c r="BI5" s="622"/>
      <c r="BJ5" s="622"/>
      <c r="BK5" s="622"/>
      <c r="BL5" s="622"/>
      <c r="BM5" s="622"/>
      <c r="BN5" s="623"/>
      <c r="BO5" s="659">
        <v>100</v>
      </c>
      <c r="BP5" s="659"/>
      <c r="BQ5" s="659"/>
      <c r="BR5" s="659"/>
      <c r="BS5" s="660" t="s">
        <v>234</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235</v>
      </c>
      <c r="CS5" s="674"/>
      <c r="CT5" s="674"/>
      <c r="CU5" s="674"/>
      <c r="CV5" s="674"/>
      <c r="CW5" s="674"/>
      <c r="CX5" s="674"/>
      <c r="CY5" s="675"/>
      <c r="CZ5" s="673" t="s">
        <v>226</v>
      </c>
      <c r="DA5" s="674"/>
      <c r="DB5" s="674"/>
      <c r="DC5" s="675"/>
      <c r="DD5" s="673" t="s">
        <v>236</v>
      </c>
      <c r="DE5" s="674"/>
      <c r="DF5" s="674"/>
      <c r="DG5" s="674"/>
      <c r="DH5" s="674"/>
      <c r="DI5" s="674"/>
      <c r="DJ5" s="674"/>
      <c r="DK5" s="674"/>
      <c r="DL5" s="674"/>
      <c r="DM5" s="674"/>
      <c r="DN5" s="674"/>
      <c r="DO5" s="674"/>
      <c r="DP5" s="675"/>
      <c r="DQ5" s="673" t="s">
        <v>237</v>
      </c>
      <c r="DR5" s="674"/>
      <c r="DS5" s="674"/>
      <c r="DT5" s="674"/>
      <c r="DU5" s="674"/>
      <c r="DV5" s="674"/>
      <c r="DW5" s="674"/>
      <c r="DX5" s="674"/>
      <c r="DY5" s="674"/>
      <c r="DZ5" s="674"/>
      <c r="EA5" s="674"/>
      <c r="EB5" s="674"/>
      <c r="EC5" s="675"/>
    </row>
    <row r="6" spans="2:143" ht="11.25" customHeight="1" x14ac:dyDescent="0.2">
      <c r="B6" s="618" t="s">
        <v>238</v>
      </c>
      <c r="C6" s="619"/>
      <c r="D6" s="619"/>
      <c r="E6" s="619"/>
      <c r="F6" s="619"/>
      <c r="G6" s="619"/>
      <c r="H6" s="619"/>
      <c r="I6" s="619"/>
      <c r="J6" s="619"/>
      <c r="K6" s="619"/>
      <c r="L6" s="619"/>
      <c r="M6" s="619"/>
      <c r="N6" s="619"/>
      <c r="O6" s="619"/>
      <c r="P6" s="619"/>
      <c r="Q6" s="620"/>
      <c r="R6" s="621">
        <v>79972</v>
      </c>
      <c r="S6" s="622"/>
      <c r="T6" s="622"/>
      <c r="U6" s="622"/>
      <c r="V6" s="622"/>
      <c r="W6" s="622"/>
      <c r="X6" s="622"/>
      <c r="Y6" s="623"/>
      <c r="Z6" s="659">
        <v>0.7</v>
      </c>
      <c r="AA6" s="659"/>
      <c r="AB6" s="659"/>
      <c r="AC6" s="659"/>
      <c r="AD6" s="660">
        <v>79972</v>
      </c>
      <c r="AE6" s="660"/>
      <c r="AF6" s="660"/>
      <c r="AG6" s="660"/>
      <c r="AH6" s="660"/>
      <c r="AI6" s="660"/>
      <c r="AJ6" s="660"/>
      <c r="AK6" s="660"/>
      <c r="AL6" s="624">
        <v>1.8</v>
      </c>
      <c r="AM6" s="625"/>
      <c r="AN6" s="625"/>
      <c r="AO6" s="661"/>
      <c r="AP6" s="618" t="s">
        <v>239</v>
      </c>
      <c r="AQ6" s="619"/>
      <c r="AR6" s="619"/>
      <c r="AS6" s="619"/>
      <c r="AT6" s="619"/>
      <c r="AU6" s="619"/>
      <c r="AV6" s="619"/>
      <c r="AW6" s="619"/>
      <c r="AX6" s="619"/>
      <c r="AY6" s="619"/>
      <c r="AZ6" s="619"/>
      <c r="BA6" s="619"/>
      <c r="BB6" s="619"/>
      <c r="BC6" s="619"/>
      <c r="BD6" s="619"/>
      <c r="BE6" s="619"/>
      <c r="BF6" s="620"/>
      <c r="BG6" s="621">
        <v>1041432</v>
      </c>
      <c r="BH6" s="622"/>
      <c r="BI6" s="622"/>
      <c r="BJ6" s="622"/>
      <c r="BK6" s="622"/>
      <c r="BL6" s="622"/>
      <c r="BM6" s="622"/>
      <c r="BN6" s="623"/>
      <c r="BO6" s="659">
        <v>100</v>
      </c>
      <c r="BP6" s="659"/>
      <c r="BQ6" s="659"/>
      <c r="BR6" s="659"/>
      <c r="BS6" s="660" t="s">
        <v>130</v>
      </c>
      <c r="BT6" s="660"/>
      <c r="BU6" s="660"/>
      <c r="BV6" s="660"/>
      <c r="BW6" s="660"/>
      <c r="BX6" s="660"/>
      <c r="BY6" s="660"/>
      <c r="BZ6" s="660"/>
      <c r="CA6" s="660"/>
      <c r="CB6" s="700"/>
      <c r="CD6" s="679" t="s">
        <v>240</v>
      </c>
      <c r="CE6" s="680"/>
      <c r="CF6" s="680"/>
      <c r="CG6" s="680"/>
      <c r="CH6" s="680"/>
      <c r="CI6" s="680"/>
      <c r="CJ6" s="680"/>
      <c r="CK6" s="680"/>
      <c r="CL6" s="680"/>
      <c r="CM6" s="680"/>
      <c r="CN6" s="680"/>
      <c r="CO6" s="680"/>
      <c r="CP6" s="680"/>
      <c r="CQ6" s="681"/>
      <c r="CR6" s="621">
        <v>76609</v>
      </c>
      <c r="CS6" s="622"/>
      <c r="CT6" s="622"/>
      <c r="CU6" s="622"/>
      <c r="CV6" s="622"/>
      <c r="CW6" s="622"/>
      <c r="CX6" s="622"/>
      <c r="CY6" s="623"/>
      <c r="CZ6" s="703">
        <v>0.7</v>
      </c>
      <c r="DA6" s="685"/>
      <c r="DB6" s="685"/>
      <c r="DC6" s="705"/>
      <c r="DD6" s="627" t="s">
        <v>130</v>
      </c>
      <c r="DE6" s="622"/>
      <c r="DF6" s="622"/>
      <c r="DG6" s="622"/>
      <c r="DH6" s="622"/>
      <c r="DI6" s="622"/>
      <c r="DJ6" s="622"/>
      <c r="DK6" s="622"/>
      <c r="DL6" s="622"/>
      <c r="DM6" s="622"/>
      <c r="DN6" s="622"/>
      <c r="DO6" s="622"/>
      <c r="DP6" s="623"/>
      <c r="DQ6" s="627">
        <v>76609</v>
      </c>
      <c r="DR6" s="622"/>
      <c r="DS6" s="622"/>
      <c r="DT6" s="622"/>
      <c r="DU6" s="622"/>
      <c r="DV6" s="622"/>
      <c r="DW6" s="622"/>
      <c r="DX6" s="622"/>
      <c r="DY6" s="622"/>
      <c r="DZ6" s="622"/>
      <c r="EA6" s="622"/>
      <c r="EB6" s="622"/>
      <c r="EC6" s="658"/>
    </row>
    <row r="7" spans="2:143" ht="11.25" customHeight="1" x14ac:dyDescent="0.2">
      <c r="B7" s="618" t="s">
        <v>241</v>
      </c>
      <c r="C7" s="619"/>
      <c r="D7" s="619"/>
      <c r="E7" s="619"/>
      <c r="F7" s="619"/>
      <c r="G7" s="619"/>
      <c r="H7" s="619"/>
      <c r="I7" s="619"/>
      <c r="J7" s="619"/>
      <c r="K7" s="619"/>
      <c r="L7" s="619"/>
      <c r="M7" s="619"/>
      <c r="N7" s="619"/>
      <c r="O7" s="619"/>
      <c r="P7" s="619"/>
      <c r="Q7" s="620"/>
      <c r="R7" s="621">
        <v>333</v>
      </c>
      <c r="S7" s="622"/>
      <c r="T7" s="622"/>
      <c r="U7" s="622"/>
      <c r="V7" s="622"/>
      <c r="W7" s="622"/>
      <c r="X7" s="622"/>
      <c r="Y7" s="623"/>
      <c r="Z7" s="659">
        <v>0</v>
      </c>
      <c r="AA7" s="659"/>
      <c r="AB7" s="659"/>
      <c r="AC7" s="659"/>
      <c r="AD7" s="660">
        <v>333</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420381</v>
      </c>
      <c r="BH7" s="622"/>
      <c r="BI7" s="622"/>
      <c r="BJ7" s="622"/>
      <c r="BK7" s="622"/>
      <c r="BL7" s="622"/>
      <c r="BM7" s="622"/>
      <c r="BN7" s="623"/>
      <c r="BO7" s="659">
        <v>40.4</v>
      </c>
      <c r="BP7" s="659"/>
      <c r="BQ7" s="659"/>
      <c r="BR7" s="659"/>
      <c r="BS7" s="660" t="s">
        <v>130</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2965993</v>
      </c>
      <c r="CS7" s="622"/>
      <c r="CT7" s="622"/>
      <c r="CU7" s="622"/>
      <c r="CV7" s="622"/>
      <c r="CW7" s="622"/>
      <c r="CX7" s="622"/>
      <c r="CY7" s="623"/>
      <c r="CZ7" s="659">
        <v>28.1</v>
      </c>
      <c r="DA7" s="659"/>
      <c r="DB7" s="659"/>
      <c r="DC7" s="659"/>
      <c r="DD7" s="627">
        <v>19536</v>
      </c>
      <c r="DE7" s="622"/>
      <c r="DF7" s="622"/>
      <c r="DG7" s="622"/>
      <c r="DH7" s="622"/>
      <c r="DI7" s="622"/>
      <c r="DJ7" s="622"/>
      <c r="DK7" s="622"/>
      <c r="DL7" s="622"/>
      <c r="DM7" s="622"/>
      <c r="DN7" s="622"/>
      <c r="DO7" s="622"/>
      <c r="DP7" s="623"/>
      <c r="DQ7" s="627">
        <v>1737386</v>
      </c>
      <c r="DR7" s="622"/>
      <c r="DS7" s="622"/>
      <c r="DT7" s="622"/>
      <c r="DU7" s="622"/>
      <c r="DV7" s="622"/>
      <c r="DW7" s="622"/>
      <c r="DX7" s="622"/>
      <c r="DY7" s="622"/>
      <c r="DZ7" s="622"/>
      <c r="EA7" s="622"/>
      <c r="EB7" s="622"/>
      <c r="EC7" s="658"/>
    </row>
    <row r="8" spans="2:143" ht="11.25" customHeight="1" x14ac:dyDescent="0.2">
      <c r="B8" s="618" t="s">
        <v>244</v>
      </c>
      <c r="C8" s="619"/>
      <c r="D8" s="619"/>
      <c r="E8" s="619"/>
      <c r="F8" s="619"/>
      <c r="G8" s="619"/>
      <c r="H8" s="619"/>
      <c r="I8" s="619"/>
      <c r="J8" s="619"/>
      <c r="K8" s="619"/>
      <c r="L8" s="619"/>
      <c r="M8" s="619"/>
      <c r="N8" s="619"/>
      <c r="O8" s="619"/>
      <c r="P8" s="619"/>
      <c r="Q8" s="620"/>
      <c r="R8" s="621">
        <v>2576</v>
      </c>
      <c r="S8" s="622"/>
      <c r="T8" s="622"/>
      <c r="U8" s="622"/>
      <c r="V8" s="622"/>
      <c r="W8" s="622"/>
      <c r="X8" s="622"/>
      <c r="Y8" s="623"/>
      <c r="Z8" s="659">
        <v>0</v>
      </c>
      <c r="AA8" s="659"/>
      <c r="AB8" s="659"/>
      <c r="AC8" s="659"/>
      <c r="AD8" s="660">
        <v>2576</v>
      </c>
      <c r="AE8" s="660"/>
      <c r="AF8" s="660"/>
      <c r="AG8" s="660"/>
      <c r="AH8" s="660"/>
      <c r="AI8" s="660"/>
      <c r="AJ8" s="660"/>
      <c r="AK8" s="660"/>
      <c r="AL8" s="624">
        <v>0.1</v>
      </c>
      <c r="AM8" s="625"/>
      <c r="AN8" s="625"/>
      <c r="AO8" s="661"/>
      <c r="AP8" s="618" t="s">
        <v>245</v>
      </c>
      <c r="AQ8" s="619"/>
      <c r="AR8" s="619"/>
      <c r="AS8" s="619"/>
      <c r="AT8" s="619"/>
      <c r="AU8" s="619"/>
      <c r="AV8" s="619"/>
      <c r="AW8" s="619"/>
      <c r="AX8" s="619"/>
      <c r="AY8" s="619"/>
      <c r="AZ8" s="619"/>
      <c r="BA8" s="619"/>
      <c r="BB8" s="619"/>
      <c r="BC8" s="619"/>
      <c r="BD8" s="619"/>
      <c r="BE8" s="619"/>
      <c r="BF8" s="620"/>
      <c r="BG8" s="621">
        <v>18283</v>
      </c>
      <c r="BH8" s="622"/>
      <c r="BI8" s="622"/>
      <c r="BJ8" s="622"/>
      <c r="BK8" s="622"/>
      <c r="BL8" s="622"/>
      <c r="BM8" s="622"/>
      <c r="BN8" s="623"/>
      <c r="BO8" s="659">
        <v>1.8</v>
      </c>
      <c r="BP8" s="659"/>
      <c r="BQ8" s="659"/>
      <c r="BR8" s="659"/>
      <c r="BS8" s="660" t="s">
        <v>130</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2348740</v>
      </c>
      <c r="CS8" s="622"/>
      <c r="CT8" s="622"/>
      <c r="CU8" s="622"/>
      <c r="CV8" s="622"/>
      <c r="CW8" s="622"/>
      <c r="CX8" s="622"/>
      <c r="CY8" s="623"/>
      <c r="CZ8" s="659">
        <v>22.3</v>
      </c>
      <c r="DA8" s="659"/>
      <c r="DB8" s="659"/>
      <c r="DC8" s="659"/>
      <c r="DD8" s="627">
        <v>25302</v>
      </c>
      <c r="DE8" s="622"/>
      <c r="DF8" s="622"/>
      <c r="DG8" s="622"/>
      <c r="DH8" s="622"/>
      <c r="DI8" s="622"/>
      <c r="DJ8" s="622"/>
      <c r="DK8" s="622"/>
      <c r="DL8" s="622"/>
      <c r="DM8" s="622"/>
      <c r="DN8" s="622"/>
      <c r="DO8" s="622"/>
      <c r="DP8" s="623"/>
      <c r="DQ8" s="627">
        <v>1036626</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1934</v>
      </c>
      <c r="S9" s="622"/>
      <c r="T9" s="622"/>
      <c r="U9" s="622"/>
      <c r="V9" s="622"/>
      <c r="W9" s="622"/>
      <c r="X9" s="622"/>
      <c r="Y9" s="623"/>
      <c r="Z9" s="659">
        <v>0</v>
      </c>
      <c r="AA9" s="659"/>
      <c r="AB9" s="659"/>
      <c r="AC9" s="659"/>
      <c r="AD9" s="660">
        <v>1934</v>
      </c>
      <c r="AE9" s="660"/>
      <c r="AF9" s="660"/>
      <c r="AG9" s="660"/>
      <c r="AH9" s="660"/>
      <c r="AI9" s="660"/>
      <c r="AJ9" s="660"/>
      <c r="AK9" s="660"/>
      <c r="AL9" s="624">
        <v>0</v>
      </c>
      <c r="AM9" s="625"/>
      <c r="AN9" s="625"/>
      <c r="AO9" s="661"/>
      <c r="AP9" s="618" t="s">
        <v>248</v>
      </c>
      <c r="AQ9" s="619"/>
      <c r="AR9" s="619"/>
      <c r="AS9" s="619"/>
      <c r="AT9" s="619"/>
      <c r="AU9" s="619"/>
      <c r="AV9" s="619"/>
      <c r="AW9" s="619"/>
      <c r="AX9" s="619"/>
      <c r="AY9" s="619"/>
      <c r="AZ9" s="619"/>
      <c r="BA9" s="619"/>
      <c r="BB9" s="619"/>
      <c r="BC9" s="619"/>
      <c r="BD9" s="619"/>
      <c r="BE9" s="619"/>
      <c r="BF9" s="620"/>
      <c r="BG9" s="621">
        <v>364196</v>
      </c>
      <c r="BH9" s="622"/>
      <c r="BI9" s="622"/>
      <c r="BJ9" s="622"/>
      <c r="BK9" s="622"/>
      <c r="BL9" s="622"/>
      <c r="BM9" s="622"/>
      <c r="BN9" s="623"/>
      <c r="BO9" s="659">
        <v>35</v>
      </c>
      <c r="BP9" s="659"/>
      <c r="BQ9" s="659"/>
      <c r="BR9" s="659"/>
      <c r="BS9" s="660" t="s">
        <v>130</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711935</v>
      </c>
      <c r="CS9" s="622"/>
      <c r="CT9" s="622"/>
      <c r="CU9" s="622"/>
      <c r="CV9" s="622"/>
      <c r="CW9" s="622"/>
      <c r="CX9" s="622"/>
      <c r="CY9" s="623"/>
      <c r="CZ9" s="659">
        <v>6.7</v>
      </c>
      <c r="DA9" s="659"/>
      <c r="DB9" s="659"/>
      <c r="DC9" s="659"/>
      <c r="DD9" s="627">
        <v>2820</v>
      </c>
      <c r="DE9" s="622"/>
      <c r="DF9" s="622"/>
      <c r="DG9" s="622"/>
      <c r="DH9" s="622"/>
      <c r="DI9" s="622"/>
      <c r="DJ9" s="622"/>
      <c r="DK9" s="622"/>
      <c r="DL9" s="622"/>
      <c r="DM9" s="622"/>
      <c r="DN9" s="622"/>
      <c r="DO9" s="622"/>
      <c r="DP9" s="623"/>
      <c r="DQ9" s="627">
        <v>598434</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234</v>
      </c>
      <c r="S10" s="622"/>
      <c r="T10" s="622"/>
      <c r="U10" s="622"/>
      <c r="V10" s="622"/>
      <c r="W10" s="622"/>
      <c r="X10" s="622"/>
      <c r="Y10" s="623"/>
      <c r="Z10" s="659" t="s">
        <v>234</v>
      </c>
      <c r="AA10" s="659"/>
      <c r="AB10" s="659"/>
      <c r="AC10" s="659"/>
      <c r="AD10" s="660" t="s">
        <v>234</v>
      </c>
      <c r="AE10" s="660"/>
      <c r="AF10" s="660"/>
      <c r="AG10" s="660"/>
      <c r="AH10" s="660"/>
      <c r="AI10" s="660"/>
      <c r="AJ10" s="660"/>
      <c r="AK10" s="660"/>
      <c r="AL10" s="624" t="s">
        <v>130</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24554</v>
      </c>
      <c r="BH10" s="622"/>
      <c r="BI10" s="622"/>
      <c r="BJ10" s="622"/>
      <c r="BK10" s="622"/>
      <c r="BL10" s="622"/>
      <c r="BM10" s="622"/>
      <c r="BN10" s="623"/>
      <c r="BO10" s="659">
        <v>2.4</v>
      </c>
      <c r="BP10" s="659"/>
      <c r="BQ10" s="659"/>
      <c r="BR10" s="659"/>
      <c r="BS10" s="660" t="s">
        <v>130</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8609</v>
      </c>
      <c r="CS10" s="622"/>
      <c r="CT10" s="622"/>
      <c r="CU10" s="622"/>
      <c r="CV10" s="622"/>
      <c r="CW10" s="622"/>
      <c r="CX10" s="622"/>
      <c r="CY10" s="623"/>
      <c r="CZ10" s="659">
        <v>0.1</v>
      </c>
      <c r="DA10" s="659"/>
      <c r="DB10" s="659"/>
      <c r="DC10" s="659"/>
      <c r="DD10" s="627" t="s">
        <v>234</v>
      </c>
      <c r="DE10" s="622"/>
      <c r="DF10" s="622"/>
      <c r="DG10" s="622"/>
      <c r="DH10" s="622"/>
      <c r="DI10" s="622"/>
      <c r="DJ10" s="622"/>
      <c r="DK10" s="622"/>
      <c r="DL10" s="622"/>
      <c r="DM10" s="622"/>
      <c r="DN10" s="622"/>
      <c r="DO10" s="622"/>
      <c r="DP10" s="623"/>
      <c r="DQ10" s="627">
        <v>4372</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256202</v>
      </c>
      <c r="S11" s="622"/>
      <c r="T11" s="622"/>
      <c r="U11" s="622"/>
      <c r="V11" s="622"/>
      <c r="W11" s="622"/>
      <c r="X11" s="622"/>
      <c r="Y11" s="623"/>
      <c r="Z11" s="624">
        <v>2.2999999999999998</v>
      </c>
      <c r="AA11" s="625"/>
      <c r="AB11" s="625"/>
      <c r="AC11" s="626"/>
      <c r="AD11" s="627">
        <v>256202</v>
      </c>
      <c r="AE11" s="622"/>
      <c r="AF11" s="622"/>
      <c r="AG11" s="622"/>
      <c r="AH11" s="622"/>
      <c r="AI11" s="622"/>
      <c r="AJ11" s="622"/>
      <c r="AK11" s="623"/>
      <c r="AL11" s="624">
        <v>5.9</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13348</v>
      </c>
      <c r="BH11" s="622"/>
      <c r="BI11" s="622"/>
      <c r="BJ11" s="622"/>
      <c r="BK11" s="622"/>
      <c r="BL11" s="622"/>
      <c r="BM11" s="622"/>
      <c r="BN11" s="623"/>
      <c r="BO11" s="659">
        <v>1.3</v>
      </c>
      <c r="BP11" s="659"/>
      <c r="BQ11" s="659"/>
      <c r="BR11" s="659"/>
      <c r="BS11" s="660" t="s">
        <v>130</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379904</v>
      </c>
      <c r="CS11" s="622"/>
      <c r="CT11" s="622"/>
      <c r="CU11" s="622"/>
      <c r="CV11" s="622"/>
      <c r="CW11" s="622"/>
      <c r="CX11" s="622"/>
      <c r="CY11" s="623"/>
      <c r="CZ11" s="659">
        <v>3.6</v>
      </c>
      <c r="DA11" s="659"/>
      <c r="DB11" s="659"/>
      <c r="DC11" s="659"/>
      <c r="DD11" s="627">
        <v>102760</v>
      </c>
      <c r="DE11" s="622"/>
      <c r="DF11" s="622"/>
      <c r="DG11" s="622"/>
      <c r="DH11" s="622"/>
      <c r="DI11" s="622"/>
      <c r="DJ11" s="622"/>
      <c r="DK11" s="622"/>
      <c r="DL11" s="622"/>
      <c r="DM11" s="622"/>
      <c r="DN11" s="622"/>
      <c r="DO11" s="622"/>
      <c r="DP11" s="623"/>
      <c r="DQ11" s="627">
        <v>157136</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t="s">
        <v>130</v>
      </c>
      <c r="S12" s="622"/>
      <c r="T12" s="622"/>
      <c r="U12" s="622"/>
      <c r="V12" s="622"/>
      <c r="W12" s="622"/>
      <c r="X12" s="622"/>
      <c r="Y12" s="623"/>
      <c r="Z12" s="659" t="s">
        <v>130</v>
      </c>
      <c r="AA12" s="659"/>
      <c r="AB12" s="659"/>
      <c r="AC12" s="659"/>
      <c r="AD12" s="660" t="s">
        <v>130</v>
      </c>
      <c r="AE12" s="660"/>
      <c r="AF12" s="660"/>
      <c r="AG12" s="660"/>
      <c r="AH12" s="660"/>
      <c r="AI12" s="660"/>
      <c r="AJ12" s="660"/>
      <c r="AK12" s="660"/>
      <c r="AL12" s="624" t="s">
        <v>130</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454895</v>
      </c>
      <c r="BH12" s="622"/>
      <c r="BI12" s="622"/>
      <c r="BJ12" s="622"/>
      <c r="BK12" s="622"/>
      <c r="BL12" s="622"/>
      <c r="BM12" s="622"/>
      <c r="BN12" s="623"/>
      <c r="BO12" s="659">
        <v>43.7</v>
      </c>
      <c r="BP12" s="659"/>
      <c r="BQ12" s="659"/>
      <c r="BR12" s="659"/>
      <c r="BS12" s="660" t="s">
        <v>130</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338514</v>
      </c>
      <c r="CS12" s="622"/>
      <c r="CT12" s="622"/>
      <c r="CU12" s="622"/>
      <c r="CV12" s="622"/>
      <c r="CW12" s="622"/>
      <c r="CX12" s="622"/>
      <c r="CY12" s="623"/>
      <c r="CZ12" s="659">
        <v>3.2</v>
      </c>
      <c r="DA12" s="659"/>
      <c r="DB12" s="659"/>
      <c r="DC12" s="659"/>
      <c r="DD12" s="627">
        <v>71550</v>
      </c>
      <c r="DE12" s="622"/>
      <c r="DF12" s="622"/>
      <c r="DG12" s="622"/>
      <c r="DH12" s="622"/>
      <c r="DI12" s="622"/>
      <c r="DJ12" s="622"/>
      <c r="DK12" s="622"/>
      <c r="DL12" s="622"/>
      <c r="DM12" s="622"/>
      <c r="DN12" s="622"/>
      <c r="DO12" s="622"/>
      <c r="DP12" s="623"/>
      <c r="DQ12" s="627">
        <v>183132</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234</v>
      </c>
      <c r="AA13" s="659"/>
      <c r="AB13" s="659"/>
      <c r="AC13" s="659"/>
      <c r="AD13" s="660" t="s">
        <v>260</v>
      </c>
      <c r="AE13" s="660"/>
      <c r="AF13" s="660"/>
      <c r="AG13" s="660"/>
      <c r="AH13" s="660"/>
      <c r="AI13" s="660"/>
      <c r="AJ13" s="660"/>
      <c r="AK13" s="660"/>
      <c r="AL13" s="624" t="s">
        <v>130</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418754</v>
      </c>
      <c r="BH13" s="622"/>
      <c r="BI13" s="622"/>
      <c r="BJ13" s="622"/>
      <c r="BK13" s="622"/>
      <c r="BL13" s="622"/>
      <c r="BM13" s="622"/>
      <c r="BN13" s="623"/>
      <c r="BO13" s="659">
        <v>40.200000000000003</v>
      </c>
      <c r="BP13" s="659"/>
      <c r="BQ13" s="659"/>
      <c r="BR13" s="659"/>
      <c r="BS13" s="660" t="s">
        <v>234</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1969561</v>
      </c>
      <c r="CS13" s="622"/>
      <c r="CT13" s="622"/>
      <c r="CU13" s="622"/>
      <c r="CV13" s="622"/>
      <c r="CW13" s="622"/>
      <c r="CX13" s="622"/>
      <c r="CY13" s="623"/>
      <c r="CZ13" s="659">
        <v>18.7</v>
      </c>
      <c r="DA13" s="659"/>
      <c r="DB13" s="659"/>
      <c r="DC13" s="659"/>
      <c r="DD13" s="627">
        <v>408345</v>
      </c>
      <c r="DE13" s="622"/>
      <c r="DF13" s="622"/>
      <c r="DG13" s="622"/>
      <c r="DH13" s="622"/>
      <c r="DI13" s="622"/>
      <c r="DJ13" s="622"/>
      <c r="DK13" s="622"/>
      <c r="DL13" s="622"/>
      <c r="DM13" s="622"/>
      <c r="DN13" s="622"/>
      <c r="DO13" s="622"/>
      <c r="DP13" s="623"/>
      <c r="DQ13" s="627">
        <v>879120</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64</v>
      </c>
      <c r="S14" s="622"/>
      <c r="T14" s="622"/>
      <c r="U14" s="622"/>
      <c r="V14" s="622"/>
      <c r="W14" s="622"/>
      <c r="X14" s="622"/>
      <c r="Y14" s="623"/>
      <c r="Z14" s="659">
        <v>0</v>
      </c>
      <c r="AA14" s="659"/>
      <c r="AB14" s="659"/>
      <c r="AC14" s="659"/>
      <c r="AD14" s="660">
        <v>64</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38891</v>
      </c>
      <c r="BH14" s="622"/>
      <c r="BI14" s="622"/>
      <c r="BJ14" s="622"/>
      <c r="BK14" s="622"/>
      <c r="BL14" s="622"/>
      <c r="BM14" s="622"/>
      <c r="BN14" s="623"/>
      <c r="BO14" s="659">
        <v>3.7</v>
      </c>
      <c r="BP14" s="659"/>
      <c r="BQ14" s="659"/>
      <c r="BR14" s="659"/>
      <c r="BS14" s="660" t="s">
        <v>234</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419137</v>
      </c>
      <c r="CS14" s="622"/>
      <c r="CT14" s="622"/>
      <c r="CU14" s="622"/>
      <c r="CV14" s="622"/>
      <c r="CW14" s="622"/>
      <c r="CX14" s="622"/>
      <c r="CY14" s="623"/>
      <c r="CZ14" s="659">
        <v>4</v>
      </c>
      <c r="DA14" s="659"/>
      <c r="DB14" s="659"/>
      <c r="DC14" s="659"/>
      <c r="DD14" s="627">
        <v>2917</v>
      </c>
      <c r="DE14" s="622"/>
      <c r="DF14" s="622"/>
      <c r="DG14" s="622"/>
      <c r="DH14" s="622"/>
      <c r="DI14" s="622"/>
      <c r="DJ14" s="622"/>
      <c r="DK14" s="622"/>
      <c r="DL14" s="622"/>
      <c r="DM14" s="622"/>
      <c r="DN14" s="622"/>
      <c r="DO14" s="622"/>
      <c r="DP14" s="623"/>
      <c r="DQ14" s="627">
        <v>402457</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234</v>
      </c>
      <c r="S15" s="622"/>
      <c r="T15" s="622"/>
      <c r="U15" s="622"/>
      <c r="V15" s="622"/>
      <c r="W15" s="622"/>
      <c r="X15" s="622"/>
      <c r="Y15" s="623"/>
      <c r="Z15" s="659" t="s">
        <v>234</v>
      </c>
      <c r="AA15" s="659"/>
      <c r="AB15" s="659"/>
      <c r="AC15" s="659"/>
      <c r="AD15" s="660" t="s">
        <v>130</v>
      </c>
      <c r="AE15" s="660"/>
      <c r="AF15" s="660"/>
      <c r="AG15" s="660"/>
      <c r="AH15" s="660"/>
      <c r="AI15" s="660"/>
      <c r="AJ15" s="660"/>
      <c r="AK15" s="660"/>
      <c r="AL15" s="624" t="s">
        <v>130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127026</v>
      </c>
      <c r="BH15" s="622"/>
      <c r="BI15" s="622"/>
      <c r="BJ15" s="622"/>
      <c r="BK15" s="622"/>
      <c r="BL15" s="622"/>
      <c r="BM15" s="622"/>
      <c r="BN15" s="623"/>
      <c r="BO15" s="659">
        <v>12.2</v>
      </c>
      <c r="BP15" s="659"/>
      <c r="BQ15" s="659"/>
      <c r="BR15" s="659"/>
      <c r="BS15" s="660" t="s">
        <v>234</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606317</v>
      </c>
      <c r="CS15" s="622"/>
      <c r="CT15" s="622"/>
      <c r="CU15" s="622"/>
      <c r="CV15" s="622"/>
      <c r="CW15" s="622"/>
      <c r="CX15" s="622"/>
      <c r="CY15" s="623"/>
      <c r="CZ15" s="659">
        <v>5.7</v>
      </c>
      <c r="DA15" s="659"/>
      <c r="DB15" s="659"/>
      <c r="DC15" s="659"/>
      <c r="DD15" s="627">
        <v>15848</v>
      </c>
      <c r="DE15" s="622"/>
      <c r="DF15" s="622"/>
      <c r="DG15" s="622"/>
      <c r="DH15" s="622"/>
      <c r="DI15" s="622"/>
      <c r="DJ15" s="622"/>
      <c r="DK15" s="622"/>
      <c r="DL15" s="622"/>
      <c r="DM15" s="622"/>
      <c r="DN15" s="622"/>
      <c r="DO15" s="622"/>
      <c r="DP15" s="623"/>
      <c r="DQ15" s="627">
        <v>491190</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3670</v>
      </c>
      <c r="S16" s="622"/>
      <c r="T16" s="622"/>
      <c r="U16" s="622"/>
      <c r="V16" s="622"/>
      <c r="W16" s="622"/>
      <c r="X16" s="622"/>
      <c r="Y16" s="623"/>
      <c r="Z16" s="659">
        <v>0</v>
      </c>
      <c r="AA16" s="659"/>
      <c r="AB16" s="659"/>
      <c r="AC16" s="659"/>
      <c r="AD16" s="660">
        <v>3670</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v>239</v>
      </c>
      <c r="BH16" s="622"/>
      <c r="BI16" s="622"/>
      <c r="BJ16" s="622"/>
      <c r="BK16" s="622"/>
      <c r="BL16" s="622"/>
      <c r="BM16" s="622"/>
      <c r="BN16" s="623"/>
      <c r="BO16" s="659">
        <v>0</v>
      </c>
      <c r="BP16" s="659"/>
      <c r="BQ16" s="659"/>
      <c r="BR16" s="659"/>
      <c r="BS16" s="660" t="s">
        <v>130</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v>783</v>
      </c>
      <c r="CS16" s="622"/>
      <c r="CT16" s="622"/>
      <c r="CU16" s="622"/>
      <c r="CV16" s="622"/>
      <c r="CW16" s="622"/>
      <c r="CX16" s="622"/>
      <c r="CY16" s="623"/>
      <c r="CZ16" s="659">
        <v>0</v>
      </c>
      <c r="DA16" s="659"/>
      <c r="DB16" s="659"/>
      <c r="DC16" s="659"/>
      <c r="DD16" s="627" t="s">
        <v>130</v>
      </c>
      <c r="DE16" s="622"/>
      <c r="DF16" s="622"/>
      <c r="DG16" s="622"/>
      <c r="DH16" s="622"/>
      <c r="DI16" s="622"/>
      <c r="DJ16" s="622"/>
      <c r="DK16" s="622"/>
      <c r="DL16" s="622"/>
      <c r="DM16" s="622"/>
      <c r="DN16" s="622"/>
      <c r="DO16" s="622"/>
      <c r="DP16" s="623"/>
      <c r="DQ16" s="627">
        <v>83</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11504</v>
      </c>
      <c r="S17" s="622"/>
      <c r="T17" s="622"/>
      <c r="U17" s="622"/>
      <c r="V17" s="622"/>
      <c r="W17" s="622"/>
      <c r="X17" s="622"/>
      <c r="Y17" s="623"/>
      <c r="Z17" s="659">
        <v>0.1</v>
      </c>
      <c r="AA17" s="659"/>
      <c r="AB17" s="659"/>
      <c r="AC17" s="659"/>
      <c r="AD17" s="660">
        <v>11504</v>
      </c>
      <c r="AE17" s="660"/>
      <c r="AF17" s="660"/>
      <c r="AG17" s="660"/>
      <c r="AH17" s="660"/>
      <c r="AI17" s="660"/>
      <c r="AJ17" s="660"/>
      <c r="AK17" s="660"/>
      <c r="AL17" s="624">
        <v>0.3</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234</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729661</v>
      </c>
      <c r="CS17" s="622"/>
      <c r="CT17" s="622"/>
      <c r="CU17" s="622"/>
      <c r="CV17" s="622"/>
      <c r="CW17" s="622"/>
      <c r="CX17" s="622"/>
      <c r="CY17" s="623"/>
      <c r="CZ17" s="659">
        <v>6.9</v>
      </c>
      <c r="DA17" s="659"/>
      <c r="DB17" s="659"/>
      <c r="DC17" s="659"/>
      <c r="DD17" s="627" t="s">
        <v>234</v>
      </c>
      <c r="DE17" s="622"/>
      <c r="DF17" s="622"/>
      <c r="DG17" s="622"/>
      <c r="DH17" s="622"/>
      <c r="DI17" s="622"/>
      <c r="DJ17" s="622"/>
      <c r="DK17" s="622"/>
      <c r="DL17" s="622"/>
      <c r="DM17" s="622"/>
      <c r="DN17" s="622"/>
      <c r="DO17" s="622"/>
      <c r="DP17" s="623"/>
      <c r="DQ17" s="627">
        <v>729661</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13509</v>
      </c>
      <c r="S18" s="622"/>
      <c r="T18" s="622"/>
      <c r="U18" s="622"/>
      <c r="V18" s="622"/>
      <c r="W18" s="622"/>
      <c r="X18" s="622"/>
      <c r="Y18" s="623"/>
      <c r="Z18" s="659">
        <v>0.1</v>
      </c>
      <c r="AA18" s="659"/>
      <c r="AB18" s="659"/>
      <c r="AC18" s="659"/>
      <c r="AD18" s="660">
        <v>13509</v>
      </c>
      <c r="AE18" s="660"/>
      <c r="AF18" s="660"/>
      <c r="AG18" s="660"/>
      <c r="AH18" s="660"/>
      <c r="AI18" s="660"/>
      <c r="AJ18" s="660"/>
      <c r="AK18" s="660"/>
      <c r="AL18" s="624">
        <v>0.3</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130</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130</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13509</v>
      </c>
      <c r="S19" s="622"/>
      <c r="T19" s="622"/>
      <c r="U19" s="622"/>
      <c r="V19" s="622"/>
      <c r="W19" s="622"/>
      <c r="X19" s="622"/>
      <c r="Y19" s="623"/>
      <c r="Z19" s="659">
        <v>0.1</v>
      </c>
      <c r="AA19" s="659"/>
      <c r="AB19" s="659"/>
      <c r="AC19" s="659"/>
      <c r="AD19" s="660">
        <v>13509</v>
      </c>
      <c r="AE19" s="660"/>
      <c r="AF19" s="660"/>
      <c r="AG19" s="660"/>
      <c r="AH19" s="660"/>
      <c r="AI19" s="660"/>
      <c r="AJ19" s="660"/>
      <c r="AK19" s="660"/>
      <c r="AL19" s="624">
        <v>0.3</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59" t="s">
        <v>234</v>
      </c>
      <c r="BP19" s="659"/>
      <c r="BQ19" s="659"/>
      <c r="BR19" s="659"/>
      <c r="BS19" s="660" t="s">
        <v>260</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234</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88" t="s">
        <v>281</v>
      </c>
      <c r="C20" s="689"/>
      <c r="D20" s="689"/>
      <c r="E20" s="689"/>
      <c r="F20" s="689"/>
      <c r="G20" s="689"/>
      <c r="H20" s="689"/>
      <c r="I20" s="689"/>
      <c r="J20" s="689"/>
      <c r="K20" s="689"/>
      <c r="L20" s="689"/>
      <c r="M20" s="689"/>
      <c r="N20" s="689"/>
      <c r="O20" s="689"/>
      <c r="P20" s="689"/>
      <c r="Q20" s="690"/>
      <c r="R20" s="621" t="s">
        <v>130</v>
      </c>
      <c r="S20" s="622"/>
      <c r="T20" s="622"/>
      <c r="U20" s="622"/>
      <c r="V20" s="622"/>
      <c r="W20" s="622"/>
      <c r="X20" s="622"/>
      <c r="Y20" s="623"/>
      <c r="Z20" s="659" t="s">
        <v>234</v>
      </c>
      <c r="AA20" s="659"/>
      <c r="AB20" s="659"/>
      <c r="AC20" s="659"/>
      <c r="AD20" s="660" t="s">
        <v>234</v>
      </c>
      <c r="AE20" s="660"/>
      <c r="AF20" s="660"/>
      <c r="AG20" s="660"/>
      <c r="AH20" s="660"/>
      <c r="AI20" s="660"/>
      <c r="AJ20" s="660"/>
      <c r="AK20" s="660"/>
      <c r="AL20" s="624" t="s">
        <v>234</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t="s">
        <v>234</v>
      </c>
      <c r="BH20" s="622"/>
      <c r="BI20" s="622"/>
      <c r="BJ20" s="622"/>
      <c r="BK20" s="622"/>
      <c r="BL20" s="622"/>
      <c r="BM20" s="622"/>
      <c r="BN20" s="623"/>
      <c r="BO20" s="659" t="s">
        <v>130</v>
      </c>
      <c r="BP20" s="659"/>
      <c r="BQ20" s="659"/>
      <c r="BR20" s="659"/>
      <c r="BS20" s="660" t="s">
        <v>130</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10555763</v>
      </c>
      <c r="CS20" s="622"/>
      <c r="CT20" s="622"/>
      <c r="CU20" s="622"/>
      <c r="CV20" s="622"/>
      <c r="CW20" s="622"/>
      <c r="CX20" s="622"/>
      <c r="CY20" s="623"/>
      <c r="CZ20" s="659">
        <v>100</v>
      </c>
      <c r="DA20" s="659"/>
      <c r="DB20" s="659"/>
      <c r="DC20" s="659"/>
      <c r="DD20" s="627">
        <v>649078</v>
      </c>
      <c r="DE20" s="622"/>
      <c r="DF20" s="622"/>
      <c r="DG20" s="622"/>
      <c r="DH20" s="622"/>
      <c r="DI20" s="622"/>
      <c r="DJ20" s="622"/>
      <c r="DK20" s="622"/>
      <c r="DL20" s="622"/>
      <c r="DM20" s="622"/>
      <c r="DN20" s="622"/>
      <c r="DO20" s="622"/>
      <c r="DP20" s="623"/>
      <c r="DQ20" s="627">
        <v>6296206</v>
      </c>
      <c r="DR20" s="622"/>
      <c r="DS20" s="622"/>
      <c r="DT20" s="622"/>
      <c r="DU20" s="622"/>
      <c r="DV20" s="622"/>
      <c r="DW20" s="622"/>
      <c r="DX20" s="622"/>
      <c r="DY20" s="622"/>
      <c r="DZ20" s="622"/>
      <c r="EA20" s="622"/>
      <c r="EB20" s="622"/>
      <c r="EC20" s="658"/>
    </row>
    <row r="21" spans="2:133" ht="11.25" customHeight="1" x14ac:dyDescent="0.2">
      <c r="B21" s="618" t="s">
        <v>284</v>
      </c>
      <c r="C21" s="619"/>
      <c r="D21" s="619"/>
      <c r="E21" s="619"/>
      <c r="F21" s="619"/>
      <c r="G21" s="619"/>
      <c r="H21" s="619"/>
      <c r="I21" s="619"/>
      <c r="J21" s="619"/>
      <c r="K21" s="619"/>
      <c r="L21" s="619"/>
      <c r="M21" s="619"/>
      <c r="N21" s="619"/>
      <c r="O21" s="619"/>
      <c r="P21" s="619"/>
      <c r="Q21" s="620"/>
      <c r="R21" s="621">
        <v>3263674</v>
      </c>
      <c r="S21" s="622"/>
      <c r="T21" s="622"/>
      <c r="U21" s="622"/>
      <c r="V21" s="622"/>
      <c r="W21" s="622"/>
      <c r="X21" s="622"/>
      <c r="Y21" s="623"/>
      <c r="Z21" s="659">
        <v>29.4</v>
      </c>
      <c r="AA21" s="659"/>
      <c r="AB21" s="659"/>
      <c r="AC21" s="659"/>
      <c r="AD21" s="660">
        <v>2921606</v>
      </c>
      <c r="AE21" s="660"/>
      <c r="AF21" s="660"/>
      <c r="AG21" s="660"/>
      <c r="AH21" s="660"/>
      <c r="AI21" s="660"/>
      <c r="AJ21" s="660"/>
      <c r="AK21" s="660"/>
      <c r="AL21" s="624">
        <v>67.400000000000006</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t="s">
        <v>234</v>
      </c>
      <c r="BH21" s="622"/>
      <c r="BI21" s="622"/>
      <c r="BJ21" s="622"/>
      <c r="BK21" s="622"/>
      <c r="BL21" s="622"/>
      <c r="BM21" s="622"/>
      <c r="BN21" s="623"/>
      <c r="BO21" s="659" t="s">
        <v>130</v>
      </c>
      <c r="BP21" s="659"/>
      <c r="BQ21" s="659"/>
      <c r="BR21" s="659"/>
      <c r="BS21" s="660" t="s">
        <v>234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286</v>
      </c>
      <c r="C22" s="619"/>
      <c r="D22" s="619"/>
      <c r="E22" s="619"/>
      <c r="F22" s="619"/>
      <c r="G22" s="619"/>
      <c r="H22" s="619"/>
      <c r="I22" s="619"/>
      <c r="J22" s="619"/>
      <c r="K22" s="619"/>
      <c r="L22" s="619"/>
      <c r="M22" s="619"/>
      <c r="N22" s="619"/>
      <c r="O22" s="619"/>
      <c r="P22" s="619"/>
      <c r="Q22" s="620"/>
      <c r="R22" s="621">
        <v>2921606</v>
      </c>
      <c r="S22" s="622"/>
      <c r="T22" s="622"/>
      <c r="U22" s="622"/>
      <c r="V22" s="622"/>
      <c r="W22" s="622"/>
      <c r="X22" s="622"/>
      <c r="Y22" s="623"/>
      <c r="Z22" s="659">
        <v>26.3</v>
      </c>
      <c r="AA22" s="659"/>
      <c r="AB22" s="659"/>
      <c r="AC22" s="659"/>
      <c r="AD22" s="660">
        <v>2921606</v>
      </c>
      <c r="AE22" s="660"/>
      <c r="AF22" s="660"/>
      <c r="AG22" s="660"/>
      <c r="AH22" s="660"/>
      <c r="AI22" s="660"/>
      <c r="AJ22" s="660"/>
      <c r="AK22" s="660"/>
      <c r="AL22" s="624">
        <v>67.400000000000006</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260</v>
      </c>
      <c r="BH22" s="622"/>
      <c r="BI22" s="622"/>
      <c r="BJ22" s="622"/>
      <c r="BK22" s="622"/>
      <c r="BL22" s="622"/>
      <c r="BM22" s="622"/>
      <c r="BN22" s="623"/>
      <c r="BO22" s="659" t="s">
        <v>234</v>
      </c>
      <c r="BP22" s="659"/>
      <c r="BQ22" s="659"/>
      <c r="BR22" s="659"/>
      <c r="BS22" s="660" t="s">
        <v>130</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289</v>
      </c>
      <c r="C23" s="619"/>
      <c r="D23" s="619"/>
      <c r="E23" s="619"/>
      <c r="F23" s="619"/>
      <c r="G23" s="619"/>
      <c r="H23" s="619"/>
      <c r="I23" s="619"/>
      <c r="J23" s="619"/>
      <c r="K23" s="619"/>
      <c r="L23" s="619"/>
      <c r="M23" s="619"/>
      <c r="N23" s="619"/>
      <c r="O23" s="619"/>
      <c r="P23" s="619"/>
      <c r="Q23" s="620"/>
      <c r="R23" s="621">
        <v>191961</v>
      </c>
      <c r="S23" s="622"/>
      <c r="T23" s="622"/>
      <c r="U23" s="622"/>
      <c r="V23" s="622"/>
      <c r="W23" s="622"/>
      <c r="X23" s="622"/>
      <c r="Y23" s="623"/>
      <c r="Z23" s="659">
        <v>1.7</v>
      </c>
      <c r="AA23" s="659"/>
      <c r="AB23" s="659"/>
      <c r="AC23" s="659"/>
      <c r="AD23" s="660" t="s">
        <v>130</v>
      </c>
      <c r="AE23" s="660"/>
      <c r="AF23" s="660"/>
      <c r="AG23" s="660"/>
      <c r="AH23" s="660"/>
      <c r="AI23" s="660"/>
      <c r="AJ23" s="660"/>
      <c r="AK23" s="660"/>
      <c r="AL23" s="624" t="s">
        <v>130</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t="s">
        <v>130</v>
      </c>
      <c r="BH23" s="622"/>
      <c r="BI23" s="622"/>
      <c r="BJ23" s="622"/>
      <c r="BK23" s="622"/>
      <c r="BL23" s="622"/>
      <c r="BM23" s="622"/>
      <c r="BN23" s="623"/>
      <c r="BO23" s="659" t="s">
        <v>234</v>
      </c>
      <c r="BP23" s="659"/>
      <c r="BQ23" s="659"/>
      <c r="BR23" s="659"/>
      <c r="BS23" s="660" t="s">
        <v>234</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x14ac:dyDescent="0.2">
      <c r="B24" s="618" t="s">
        <v>296</v>
      </c>
      <c r="C24" s="619"/>
      <c r="D24" s="619"/>
      <c r="E24" s="619"/>
      <c r="F24" s="619"/>
      <c r="G24" s="619"/>
      <c r="H24" s="619"/>
      <c r="I24" s="619"/>
      <c r="J24" s="619"/>
      <c r="K24" s="619"/>
      <c r="L24" s="619"/>
      <c r="M24" s="619"/>
      <c r="N24" s="619"/>
      <c r="O24" s="619"/>
      <c r="P24" s="619"/>
      <c r="Q24" s="620"/>
      <c r="R24" s="621">
        <v>150107</v>
      </c>
      <c r="S24" s="622"/>
      <c r="T24" s="622"/>
      <c r="U24" s="622"/>
      <c r="V24" s="622"/>
      <c r="W24" s="622"/>
      <c r="X24" s="622"/>
      <c r="Y24" s="623"/>
      <c r="Z24" s="659">
        <v>1.4</v>
      </c>
      <c r="AA24" s="659"/>
      <c r="AB24" s="659"/>
      <c r="AC24" s="659"/>
      <c r="AD24" s="660" t="s">
        <v>234</v>
      </c>
      <c r="AE24" s="660"/>
      <c r="AF24" s="660"/>
      <c r="AG24" s="660"/>
      <c r="AH24" s="660"/>
      <c r="AI24" s="660"/>
      <c r="AJ24" s="660"/>
      <c r="AK24" s="660"/>
      <c r="AL24" s="624" t="s">
        <v>130</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130</v>
      </c>
      <c r="BH24" s="622"/>
      <c r="BI24" s="622"/>
      <c r="BJ24" s="622"/>
      <c r="BK24" s="622"/>
      <c r="BL24" s="622"/>
      <c r="BM24" s="622"/>
      <c r="BN24" s="623"/>
      <c r="BO24" s="659" t="s">
        <v>130</v>
      </c>
      <c r="BP24" s="659"/>
      <c r="BQ24" s="659"/>
      <c r="BR24" s="659"/>
      <c r="BS24" s="660" t="s">
        <v>234</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3180407</v>
      </c>
      <c r="CS24" s="677"/>
      <c r="CT24" s="677"/>
      <c r="CU24" s="677"/>
      <c r="CV24" s="677"/>
      <c r="CW24" s="677"/>
      <c r="CX24" s="677"/>
      <c r="CY24" s="702"/>
      <c r="CZ24" s="703">
        <v>30.1</v>
      </c>
      <c r="DA24" s="685"/>
      <c r="DB24" s="685"/>
      <c r="DC24" s="705"/>
      <c r="DD24" s="701">
        <v>2037822</v>
      </c>
      <c r="DE24" s="677"/>
      <c r="DF24" s="677"/>
      <c r="DG24" s="677"/>
      <c r="DH24" s="677"/>
      <c r="DI24" s="677"/>
      <c r="DJ24" s="677"/>
      <c r="DK24" s="702"/>
      <c r="DL24" s="701">
        <v>1921855</v>
      </c>
      <c r="DM24" s="677"/>
      <c r="DN24" s="677"/>
      <c r="DO24" s="677"/>
      <c r="DP24" s="677"/>
      <c r="DQ24" s="677"/>
      <c r="DR24" s="677"/>
      <c r="DS24" s="677"/>
      <c r="DT24" s="677"/>
      <c r="DU24" s="677"/>
      <c r="DV24" s="702"/>
      <c r="DW24" s="703">
        <v>43.9</v>
      </c>
      <c r="DX24" s="685"/>
      <c r="DY24" s="685"/>
      <c r="DZ24" s="685"/>
      <c r="EA24" s="685"/>
      <c r="EB24" s="685"/>
      <c r="EC24" s="704"/>
    </row>
    <row r="25" spans="2:133" ht="11.25" customHeight="1" x14ac:dyDescent="0.2">
      <c r="B25" s="618" t="s">
        <v>299</v>
      </c>
      <c r="C25" s="619"/>
      <c r="D25" s="619"/>
      <c r="E25" s="619"/>
      <c r="F25" s="619"/>
      <c r="G25" s="619"/>
      <c r="H25" s="619"/>
      <c r="I25" s="619"/>
      <c r="J25" s="619"/>
      <c r="K25" s="619"/>
      <c r="L25" s="619"/>
      <c r="M25" s="619"/>
      <c r="N25" s="619"/>
      <c r="O25" s="619"/>
      <c r="P25" s="619"/>
      <c r="Q25" s="620"/>
      <c r="R25" s="621">
        <v>4674870</v>
      </c>
      <c r="S25" s="622"/>
      <c r="T25" s="622"/>
      <c r="U25" s="622"/>
      <c r="V25" s="622"/>
      <c r="W25" s="622"/>
      <c r="X25" s="622"/>
      <c r="Y25" s="623"/>
      <c r="Z25" s="659">
        <v>42.1</v>
      </c>
      <c r="AA25" s="659"/>
      <c r="AB25" s="659"/>
      <c r="AC25" s="659"/>
      <c r="AD25" s="660">
        <v>4332802</v>
      </c>
      <c r="AE25" s="660"/>
      <c r="AF25" s="660"/>
      <c r="AG25" s="660"/>
      <c r="AH25" s="660"/>
      <c r="AI25" s="660"/>
      <c r="AJ25" s="660"/>
      <c r="AK25" s="660"/>
      <c r="AL25" s="624">
        <v>99.9</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234</v>
      </c>
      <c r="BP25" s="659"/>
      <c r="BQ25" s="659"/>
      <c r="BR25" s="659"/>
      <c r="BS25" s="660" t="s">
        <v>130</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1096620</v>
      </c>
      <c r="CS25" s="634"/>
      <c r="CT25" s="634"/>
      <c r="CU25" s="634"/>
      <c r="CV25" s="634"/>
      <c r="CW25" s="634"/>
      <c r="CX25" s="634"/>
      <c r="CY25" s="635"/>
      <c r="CZ25" s="624">
        <v>10.4</v>
      </c>
      <c r="DA25" s="636"/>
      <c r="DB25" s="636"/>
      <c r="DC25" s="637"/>
      <c r="DD25" s="627">
        <v>1007073</v>
      </c>
      <c r="DE25" s="634"/>
      <c r="DF25" s="634"/>
      <c r="DG25" s="634"/>
      <c r="DH25" s="634"/>
      <c r="DI25" s="634"/>
      <c r="DJ25" s="634"/>
      <c r="DK25" s="635"/>
      <c r="DL25" s="627">
        <v>959079</v>
      </c>
      <c r="DM25" s="634"/>
      <c r="DN25" s="634"/>
      <c r="DO25" s="634"/>
      <c r="DP25" s="634"/>
      <c r="DQ25" s="634"/>
      <c r="DR25" s="634"/>
      <c r="DS25" s="634"/>
      <c r="DT25" s="634"/>
      <c r="DU25" s="634"/>
      <c r="DV25" s="635"/>
      <c r="DW25" s="624">
        <v>21.9</v>
      </c>
      <c r="DX25" s="636"/>
      <c r="DY25" s="636"/>
      <c r="DZ25" s="636"/>
      <c r="EA25" s="636"/>
      <c r="EB25" s="636"/>
      <c r="EC25" s="648"/>
    </row>
    <row r="26" spans="2:133" ht="11.25" customHeight="1" x14ac:dyDescent="0.2">
      <c r="B26" s="618" t="s">
        <v>302</v>
      </c>
      <c r="C26" s="619"/>
      <c r="D26" s="619"/>
      <c r="E26" s="619"/>
      <c r="F26" s="619"/>
      <c r="G26" s="619"/>
      <c r="H26" s="619"/>
      <c r="I26" s="619"/>
      <c r="J26" s="619"/>
      <c r="K26" s="619"/>
      <c r="L26" s="619"/>
      <c r="M26" s="619"/>
      <c r="N26" s="619"/>
      <c r="O26" s="619"/>
      <c r="P26" s="619"/>
      <c r="Q26" s="620"/>
      <c r="R26" s="621">
        <v>647</v>
      </c>
      <c r="S26" s="622"/>
      <c r="T26" s="622"/>
      <c r="U26" s="622"/>
      <c r="V26" s="622"/>
      <c r="W26" s="622"/>
      <c r="X26" s="622"/>
      <c r="Y26" s="623"/>
      <c r="Z26" s="659">
        <v>0</v>
      </c>
      <c r="AA26" s="659"/>
      <c r="AB26" s="659"/>
      <c r="AC26" s="659"/>
      <c r="AD26" s="660">
        <v>647</v>
      </c>
      <c r="AE26" s="660"/>
      <c r="AF26" s="660"/>
      <c r="AG26" s="660"/>
      <c r="AH26" s="660"/>
      <c r="AI26" s="660"/>
      <c r="AJ26" s="660"/>
      <c r="AK26" s="660"/>
      <c r="AL26" s="624">
        <v>0</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130</v>
      </c>
      <c r="BP26" s="659"/>
      <c r="BQ26" s="659"/>
      <c r="BR26" s="659"/>
      <c r="BS26" s="660" t="s">
        <v>234</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712063</v>
      </c>
      <c r="CS26" s="622"/>
      <c r="CT26" s="622"/>
      <c r="CU26" s="622"/>
      <c r="CV26" s="622"/>
      <c r="CW26" s="622"/>
      <c r="CX26" s="622"/>
      <c r="CY26" s="623"/>
      <c r="CZ26" s="624">
        <v>6.7</v>
      </c>
      <c r="DA26" s="636"/>
      <c r="DB26" s="636"/>
      <c r="DC26" s="637"/>
      <c r="DD26" s="627">
        <v>632954</v>
      </c>
      <c r="DE26" s="622"/>
      <c r="DF26" s="622"/>
      <c r="DG26" s="622"/>
      <c r="DH26" s="622"/>
      <c r="DI26" s="622"/>
      <c r="DJ26" s="622"/>
      <c r="DK26" s="623"/>
      <c r="DL26" s="627" t="s">
        <v>234</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305</v>
      </c>
      <c r="C27" s="619"/>
      <c r="D27" s="619"/>
      <c r="E27" s="619"/>
      <c r="F27" s="619"/>
      <c r="G27" s="619"/>
      <c r="H27" s="619"/>
      <c r="I27" s="619"/>
      <c r="J27" s="619"/>
      <c r="K27" s="619"/>
      <c r="L27" s="619"/>
      <c r="M27" s="619"/>
      <c r="N27" s="619"/>
      <c r="O27" s="619"/>
      <c r="P27" s="619"/>
      <c r="Q27" s="620"/>
      <c r="R27" s="621">
        <v>7087</v>
      </c>
      <c r="S27" s="622"/>
      <c r="T27" s="622"/>
      <c r="U27" s="622"/>
      <c r="V27" s="622"/>
      <c r="W27" s="622"/>
      <c r="X27" s="622"/>
      <c r="Y27" s="623"/>
      <c r="Z27" s="659">
        <v>0.1</v>
      </c>
      <c r="AA27" s="659"/>
      <c r="AB27" s="659"/>
      <c r="AC27" s="659"/>
      <c r="AD27" s="660">
        <v>50</v>
      </c>
      <c r="AE27" s="660"/>
      <c r="AF27" s="660"/>
      <c r="AG27" s="660"/>
      <c r="AH27" s="660"/>
      <c r="AI27" s="660"/>
      <c r="AJ27" s="660"/>
      <c r="AK27" s="660"/>
      <c r="AL27" s="624">
        <v>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1041432</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1354137</v>
      </c>
      <c r="CS27" s="634"/>
      <c r="CT27" s="634"/>
      <c r="CU27" s="634"/>
      <c r="CV27" s="634"/>
      <c r="CW27" s="634"/>
      <c r="CX27" s="634"/>
      <c r="CY27" s="635"/>
      <c r="CZ27" s="624">
        <v>12.8</v>
      </c>
      <c r="DA27" s="636"/>
      <c r="DB27" s="636"/>
      <c r="DC27" s="637"/>
      <c r="DD27" s="627">
        <v>301099</v>
      </c>
      <c r="DE27" s="634"/>
      <c r="DF27" s="634"/>
      <c r="DG27" s="634"/>
      <c r="DH27" s="634"/>
      <c r="DI27" s="634"/>
      <c r="DJ27" s="634"/>
      <c r="DK27" s="635"/>
      <c r="DL27" s="627">
        <v>270021</v>
      </c>
      <c r="DM27" s="634"/>
      <c r="DN27" s="634"/>
      <c r="DO27" s="634"/>
      <c r="DP27" s="634"/>
      <c r="DQ27" s="634"/>
      <c r="DR27" s="634"/>
      <c r="DS27" s="634"/>
      <c r="DT27" s="634"/>
      <c r="DU27" s="634"/>
      <c r="DV27" s="635"/>
      <c r="DW27" s="624">
        <v>6.2</v>
      </c>
      <c r="DX27" s="636"/>
      <c r="DY27" s="636"/>
      <c r="DZ27" s="636"/>
      <c r="EA27" s="636"/>
      <c r="EB27" s="636"/>
      <c r="EC27" s="648"/>
    </row>
    <row r="28" spans="2:133" ht="11.25" customHeight="1" x14ac:dyDescent="0.2">
      <c r="B28" s="618" t="s">
        <v>308</v>
      </c>
      <c r="C28" s="619"/>
      <c r="D28" s="619"/>
      <c r="E28" s="619"/>
      <c r="F28" s="619"/>
      <c r="G28" s="619"/>
      <c r="H28" s="619"/>
      <c r="I28" s="619"/>
      <c r="J28" s="619"/>
      <c r="K28" s="619"/>
      <c r="L28" s="619"/>
      <c r="M28" s="619"/>
      <c r="N28" s="619"/>
      <c r="O28" s="619"/>
      <c r="P28" s="619"/>
      <c r="Q28" s="620"/>
      <c r="R28" s="621">
        <v>178819</v>
      </c>
      <c r="S28" s="622"/>
      <c r="T28" s="622"/>
      <c r="U28" s="622"/>
      <c r="V28" s="622"/>
      <c r="W28" s="622"/>
      <c r="X28" s="622"/>
      <c r="Y28" s="623"/>
      <c r="Z28" s="659">
        <v>1.6</v>
      </c>
      <c r="AA28" s="659"/>
      <c r="AB28" s="659"/>
      <c r="AC28" s="659"/>
      <c r="AD28" s="660" t="s">
        <v>130</v>
      </c>
      <c r="AE28" s="660"/>
      <c r="AF28" s="660"/>
      <c r="AG28" s="660"/>
      <c r="AH28" s="660"/>
      <c r="AI28" s="660"/>
      <c r="AJ28" s="660"/>
      <c r="AK28" s="660"/>
      <c r="AL28" s="624" t="s">
        <v>130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729650</v>
      </c>
      <c r="CS28" s="622"/>
      <c r="CT28" s="622"/>
      <c r="CU28" s="622"/>
      <c r="CV28" s="622"/>
      <c r="CW28" s="622"/>
      <c r="CX28" s="622"/>
      <c r="CY28" s="623"/>
      <c r="CZ28" s="624">
        <v>6.9</v>
      </c>
      <c r="DA28" s="636"/>
      <c r="DB28" s="636"/>
      <c r="DC28" s="637"/>
      <c r="DD28" s="627">
        <v>729650</v>
      </c>
      <c r="DE28" s="622"/>
      <c r="DF28" s="622"/>
      <c r="DG28" s="622"/>
      <c r="DH28" s="622"/>
      <c r="DI28" s="622"/>
      <c r="DJ28" s="622"/>
      <c r="DK28" s="623"/>
      <c r="DL28" s="627">
        <v>692755</v>
      </c>
      <c r="DM28" s="622"/>
      <c r="DN28" s="622"/>
      <c r="DO28" s="622"/>
      <c r="DP28" s="622"/>
      <c r="DQ28" s="622"/>
      <c r="DR28" s="622"/>
      <c r="DS28" s="622"/>
      <c r="DT28" s="622"/>
      <c r="DU28" s="622"/>
      <c r="DV28" s="623"/>
      <c r="DW28" s="624">
        <v>15.8</v>
      </c>
      <c r="DX28" s="636"/>
      <c r="DY28" s="636"/>
      <c r="DZ28" s="636"/>
      <c r="EA28" s="636"/>
      <c r="EB28" s="636"/>
      <c r="EC28" s="648"/>
    </row>
    <row r="29" spans="2:133" ht="11.25" customHeight="1" x14ac:dyDescent="0.2">
      <c r="B29" s="618" t="s">
        <v>310</v>
      </c>
      <c r="C29" s="619"/>
      <c r="D29" s="619"/>
      <c r="E29" s="619"/>
      <c r="F29" s="619"/>
      <c r="G29" s="619"/>
      <c r="H29" s="619"/>
      <c r="I29" s="619"/>
      <c r="J29" s="619"/>
      <c r="K29" s="619"/>
      <c r="L29" s="619"/>
      <c r="M29" s="619"/>
      <c r="N29" s="619"/>
      <c r="O29" s="619"/>
      <c r="P29" s="619"/>
      <c r="Q29" s="620"/>
      <c r="R29" s="621">
        <v>7461</v>
      </c>
      <c r="S29" s="622"/>
      <c r="T29" s="622"/>
      <c r="U29" s="622"/>
      <c r="V29" s="622"/>
      <c r="W29" s="622"/>
      <c r="X29" s="622"/>
      <c r="Y29" s="623"/>
      <c r="Z29" s="659">
        <v>0.1</v>
      </c>
      <c r="AA29" s="659"/>
      <c r="AB29" s="659"/>
      <c r="AC29" s="659"/>
      <c r="AD29" s="660" t="s">
        <v>234</v>
      </c>
      <c r="AE29" s="660"/>
      <c r="AF29" s="660"/>
      <c r="AG29" s="660"/>
      <c r="AH29" s="660"/>
      <c r="AI29" s="660"/>
      <c r="AJ29" s="660"/>
      <c r="AK29" s="660"/>
      <c r="AL29" s="624" t="s">
        <v>234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71</v>
      </c>
      <c r="CG29" s="619"/>
      <c r="CH29" s="619"/>
      <c r="CI29" s="619"/>
      <c r="CJ29" s="619"/>
      <c r="CK29" s="619"/>
      <c r="CL29" s="619"/>
      <c r="CM29" s="619"/>
      <c r="CN29" s="619"/>
      <c r="CO29" s="619"/>
      <c r="CP29" s="619"/>
      <c r="CQ29" s="620"/>
      <c r="CR29" s="621">
        <v>729647</v>
      </c>
      <c r="CS29" s="634"/>
      <c r="CT29" s="634"/>
      <c r="CU29" s="634"/>
      <c r="CV29" s="634"/>
      <c r="CW29" s="634"/>
      <c r="CX29" s="634"/>
      <c r="CY29" s="635"/>
      <c r="CZ29" s="624">
        <v>6.9</v>
      </c>
      <c r="DA29" s="636"/>
      <c r="DB29" s="636"/>
      <c r="DC29" s="637"/>
      <c r="DD29" s="627">
        <v>729647</v>
      </c>
      <c r="DE29" s="634"/>
      <c r="DF29" s="634"/>
      <c r="DG29" s="634"/>
      <c r="DH29" s="634"/>
      <c r="DI29" s="634"/>
      <c r="DJ29" s="634"/>
      <c r="DK29" s="635"/>
      <c r="DL29" s="627">
        <v>692752</v>
      </c>
      <c r="DM29" s="634"/>
      <c r="DN29" s="634"/>
      <c r="DO29" s="634"/>
      <c r="DP29" s="634"/>
      <c r="DQ29" s="634"/>
      <c r="DR29" s="634"/>
      <c r="DS29" s="634"/>
      <c r="DT29" s="634"/>
      <c r="DU29" s="634"/>
      <c r="DV29" s="635"/>
      <c r="DW29" s="624">
        <v>15.8</v>
      </c>
      <c r="DX29" s="636"/>
      <c r="DY29" s="636"/>
      <c r="DZ29" s="636"/>
      <c r="EA29" s="636"/>
      <c r="EB29" s="636"/>
      <c r="EC29" s="648"/>
    </row>
    <row r="30" spans="2:133" ht="11.25" customHeight="1" x14ac:dyDescent="0.2">
      <c r="B30" s="618" t="s">
        <v>312</v>
      </c>
      <c r="C30" s="619"/>
      <c r="D30" s="619"/>
      <c r="E30" s="619"/>
      <c r="F30" s="619"/>
      <c r="G30" s="619"/>
      <c r="H30" s="619"/>
      <c r="I30" s="619"/>
      <c r="J30" s="619"/>
      <c r="K30" s="619"/>
      <c r="L30" s="619"/>
      <c r="M30" s="619"/>
      <c r="N30" s="619"/>
      <c r="O30" s="619"/>
      <c r="P30" s="619"/>
      <c r="Q30" s="620"/>
      <c r="R30" s="621">
        <v>1901410</v>
      </c>
      <c r="S30" s="622"/>
      <c r="T30" s="622"/>
      <c r="U30" s="622"/>
      <c r="V30" s="622"/>
      <c r="W30" s="622"/>
      <c r="X30" s="622"/>
      <c r="Y30" s="623"/>
      <c r="Z30" s="659">
        <v>17.100000000000001</v>
      </c>
      <c r="AA30" s="659"/>
      <c r="AB30" s="659"/>
      <c r="AC30" s="659"/>
      <c r="AD30" s="660" t="s">
        <v>234</v>
      </c>
      <c r="AE30" s="660"/>
      <c r="AF30" s="660"/>
      <c r="AG30" s="660"/>
      <c r="AH30" s="660"/>
      <c r="AI30" s="660"/>
      <c r="AJ30" s="660"/>
      <c r="AK30" s="660"/>
      <c r="AL30" s="624" t="s">
        <v>130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708419</v>
      </c>
      <c r="CS30" s="622"/>
      <c r="CT30" s="622"/>
      <c r="CU30" s="622"/>
      <c r="CV30" s="622"/>
      <c r="CW30" s="622"/>
      <c r="CX30" s="622"/>
      <c r="CY30" s="623"/>
      <c r="CZ30" s="624">
        <v>6.7</v>
      </c>
      <c r="DA30" s="636"/>
      <c r="DB30" s="636"/>
      <c r="DC30" s="637"/>
      <c r="DD30" s="627">
        <v>708419</v>
      </c>
      <c r="DE30" s="622"/>
      <c r="DF30" s="622"/>
      <c r="DG30" s="622"/>
      <c r="DH30" s="622"/>
      <c r="DI30" s="622"/>
      <c r="DJ30" s="622"/>
      <c r="DK30" s="623"/>
      <c r="DL30" s="627">
        <v>673098</v>
      </c>
      <c r="DM30" s="622"/>
      <c r="DN30" s="622"/>
      <c r="DO30" s="622"/>
      <c r="DP30" s="622"/>
      <c r="DQ30" s="622"/>
      <c r="DR30" s="622"/>
      <c r="DS30" s="622"/>
      <c r="DT30" s="622"/>
      <c r="DU30" s="622"/>
      <c r="DV30" s="623"/>
      <c r="DW30" s="624">
        <v>15.4</v>
      </c>
      <c r="DX30" s="636"/>
      <c r="DY30" s="636"/>
      <c r="DZ30" s="636"/>
      <c r="EA30" s="636"/>
      <c r="EB30" s="636"/>
      <c r="EC30" s="648"/>
    </row>
    <row r="31" spans="2:133" ht="11.25" customHeight="1" x14ac:dyDescent="0.2">
      <c r="B31" s="688" t="s">
        <v>316</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234</v>
      </c>
      <c r="AM31" s="625"/>
      <c r="AN31" s="625"/>
      <c r="AO31" s="661"/>
      <c r="AP31" s="691" t="s">
        <v>317</v>
      </c>
      <c r="AQ31" s="692"/>
      <c r="AR31" s="692"/>
      <c r="AS31" s="692"/>
      <c r="AT31" s="693" t="s">
        <v>318</v>
      </c>
      <c r="AU31" s="218"/>
      <c r="AV31" s="218"/>
      <c r="AW31" s="218"/>
      <c r="AX31" s="679" t="s">
        <v>192</v>
      </c>
      <c r="AY31" s="680"/>
      <c r="AZ31" s="680"/>
      <c r="BA31" s="680"/>
      <c r="BB31" s="680"/>
      <c r="BC31" s="680"/>
      <c r="BD31" s="680"/>
      <c r="BE31" s="680"/>
      <c r="BF31" s="681"/>
      <c r="BG31" s="683">
        <v>99.1</v>
      </c>
      <c r="BH31" s="684"/>
      <c r="BI31" s="684"/>
      <c r="BJ31" s="684"/>
      <c r="BK31" s="684"/>
      <c r="BL31" s="684"/>
      <c r="BM31" s="685">
        <v>97.9</v>
      </c>
      <c r="BN31" s="684"/>
      <c r="BO31" s="684"/>
      <c r="BP31" s="684"/>
      <c r="BQ31" s="686"/>
      <c r="BR31" s="683">
        <v>99.3</v>
      </c>
      <c r="BS31" s="684"/>
      <c r="BT31" s="684"/>
      <c r="BU31" s="684"/>
      <c r="BV31" s="684"/>
      <c r="BW31" s="684"/>
      <c r="BX31" s="685">
        <v>98.4</v>
      </c>
      <c r="BY31" s="684"/>
      <c r="BZ31" s="684"/>
      <c r="CA31" s="684"/>
      <c r="CB31" s="686"/>
      <c r="CD31" s="642"/>
      <c r="CE31" s="643"/>
      <c r="CF31" s="618" t="s">
        <v>319</v>
      </c>
      <c r="CG31" s="619"/>
      <c r="CH31" s="619"/>
      <c r="CI31" s="619"/>
      <c r="CJ31" s="619"/>
      <c r="CK31" s="619"/>
      <c r="CL31" s="619"/>
      <c r="CM31" s="619"/>
      <c r="CN31" s="619"/>
      <c r="CO31" s="619"/>
      <c r="CP31" s="619"/>
      <c r="CQ31" s="620"/>
      <c r="CR31" s="621">
        <v>21228</v>
      </c>
      <c r="CS31" s="634"/>
      <c r="CT31" s="634"/>
      <c r="CU31" s="634"/>
      <c r="CV31" s="634"/>
      <c r="CW31" s="634"/>
      <c r="CX31" s="634"/>
      <c r="CY31" s="635"/>
      <c r="CZ31" s="624">
        <v>0.2</v>
      </c>
      <c r="DA31" s="636"/>
      <c r="DB31" s="636"/>
      <c r="DC31" s="637"/>
      <c r="DD31" s="627">
        <v>21228</v>
      </c>
      <c r="DE31" s="634"/>
      <c r="DF31" s="634"/>
      <c r="DG31" s="634"/>
      <c r="DH31" s="634"/>
      <c r="DI31" s="634"/>
      <c r="DJ31" s="634"/>
      <c r="DK31" s="635"/>
      <c r="DL31" s="627">
        <v>19654</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320</v>
      </c>
      <c r="C32" s="619"/>
      <c r="D32" s="619"/>
      <c r="E32" s="619"/>
      <c r="F32" s="619"/>
      <c r="G32" s="619"/>
      <c r="H32" s="619"/>
      <c r="I32" s="619"/>
      <c r="J32" s="619"/>
      <c r="K32" s="619"/>
      <c r="L32" s="619"/>
      <c r="M32" s="619"/>
      <c r="N32" s="619"/>
      <c r="O32" s="619"/>
      <c r="P32" s="619"/>
      <c r="Q32" s="620"/>
      <c r="R32" s="621">
        <v>586540</v>
      </c>
      <c r="S32" s="622"/>
      <c r="T32" s="622"/>
      <c r="U32" s="622"/>
      <c r="V32" s="622"/>
      <c r="W32" s="622"/>
      <c r="X32" s="622"/>
      <c r="Y32" s="623"/>
      <c r="Z32" s="659">
        <v>5.3</v>
      </c>
      <c r="AA32" s="659"/>
      <c r="AB32" s="659"/>
      <c r="AC32" s="659"/>
      <c r="AD32" s="660" t="s">
        <v>234</v>
      </c>
      <c r="AE32" s="660"/>
      <c r="AF32" s="660"/>
      <c r="AG32" s="660"/>
      <c r="AH32" s="660"/>
      <c r="AI32" s="660"/>
      <c r="AJ32" s="660"/>
      <c r="AK32" s="660"/>
      <c r="AL32" s="624" t="s">
        <v>234</v>
      </c>
      <c r="AM32" s="625"/>
      <c r="AN32" s="625"/>
      <c r="AO32" s="661"/>
      <c r="AP32" s="662"/>
      <c r="AQ32" s="663"/>
      <c r="AR32" s="663"/>
      <c r="AS32" s="663"/>
      <c r="AT32" s="694"/>
      <c r="AU32" s="214" t="s">
        <v>321</v>
      </c>
      <c r="AX32" s="618" t="s">
        <v>322</v>
      </c>
      <c r="AY32" s="619"/>
      <c r="AZ32" s="619"/>
      <c r="BA32" s="619"/>
      <c r="BB32" s="619"/>
      <c r="BC32" s="619"/>
      <c r="BD32" s="619"/>
      <c r="BE32" s="619"/>
      <c r="BF32" s="620"/>
      <c r="BG32" s="687">
        <v>98.9</v>
      </c>
      <c r="BH32" s="634"/>
      <c r="BI32" s="634"/>
      <c r="BJ32" s="634"/>
      <c r="BK32" s="634"/>
      <c r="BL32" s="634"/>
      <c r="BM32" s="625">
        <v>97.2</v>
      </c>
      <c r="BN32" s="634"/>
      <c r="BO32" s="634"/>
      <c r="BP32" s="634"/>
      <c r="BQ32" s="657"/>
      <c r="BR32" s="687">
        <v>99.1</v>
      </c>
      <c r="BS32" s="634"/>
      <c r="BT32" s="634"/>
      <c r="BU32" s="634"/>
      <c r="BV32" s="634"/>
      <c r="BW32" s="634"/>
      <c r="BX32" s="625">
        <v>98.1</v>
      </c>
      <c r="BY32" s="634"/>
      <c r="BZ32" s="634"/>
      <c r="CA32" s="634"/>
      <c r="CB32" s="657"/>
      <c r="CD32" s="644"/>
      <c r="CE32" s="645"/>
      <c r="CF32" s="618" t="s">
        <v>323</v>
      </c>
      <c r="CG32" s="619"/>
      <c r="CH32" s="619"/>
      <c r="CI32" s="619"/>
      <c r="CJ32" s="619"/>
      <c r="CK32" s="619"/>
      <c r="CL32" s="619"/>
      <c r="CM32" s="619"/>
      <c r="CN32" s="619"/>
      <c r="CO32" s="619"/>
      <c r="CP32" s="619"/>
      <c r="CQ32" s="620"/>
      <c r="CR32" s="621">
        <v>3</v>
      </c>
      <c r="CS32" s="622"/>
      <c r="CT32" s="622"/>
      <c r="CU32" s="622"/>
      <c r="CV32" s="622"/>
      <c r="CW32" s="622"/>
      <c r="CX32" s="622"/>
      <c r="CY32" s="623"/>
      <c r="CZ32" s="624">
        <v>0</v>
      </c>
      <c r="DA32" s="636"/>
      <c r="DB32" s="636"/>
      <c r="DC32" s="637"/>
      <c r="DD32" s="627">
        <v>3</v>
      </c>
      <c r="DE32" s="622"/>
      <c r="DF32" s="622"/>
      <c r="DG32" s="622"/>
      <c r="DH32" s="622"/>
      <c r="DI32" s="622"/>
      <c r="DJ32" s="622"/>
      <c r="DK32" s="623"/>
      <c r="DL32" s="627">
        <v>3</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324</v>
      </c>
      <c r="C33" s="619"/>
      <c r="D33" s="619"/>
      <c r="E33" s="619"/>
      <c r="F33" s="619"/>
      <c r="G33" s="619"/>
      <c r="H33" s="619"/>
      <c r="I33" s="619"/>
      <c r="J33" s="619"/>
      <c r="K33" s="619"/>
      <c r="L33" s="619"/>
      <c r="M33" s="619"/>
      <c r="N33" s="619"/>
      <c r="O33" s="619"/>
      <c r="P33" s="619"/>
      <c r="Q33" s="620"/>
      <c r="R33" s="621">
        <v>41002</v>
      </c>
      <c r="S33" s="622"/>
      <c r="T33" s="622"/>
      <c r="U33" s="622"/>
      <c r="V33" s="622"/>
      <c r="W33" s="622"/>
      <c r="X33" s="622"/>
      <c r="Y33" s="623"/>
      <c r="Z33" s="659">
        <v>0.4</v>
      </c>
      <c r="AA33" s="659"/>
      <c r="AB33" s="659"/>
      <c r="AC33" s="659"/>
      <c r="AD33" s="660">
        <v>1581</v>
      </c>
      <c r="AE33" s="660"/>
      <c r="AF33" s="660"/>
      <c r="AG33" s="660"/>
      <c r="AH33" s="660"/>
      <c r="AI33" s="660"/>
      <c r="AJ33" s="660"/>
      <c r="AK33" s="660"/>
      <c r="AL33" s="624">
        <v>0</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99</v>
      </c>
      <c r="BH33" s="606"/>
      <c r="BI33" s="606"/>
      <c r="BJ33" s="606"/>
      <c r="BK33" s="606"/>
      <c r="BL33" s="606"/>
      <c r="BM33" s="652">
        <v>98</v>
      </c>
      <c r="BN33" s="606"/>
      <c r="BO33" s="606"/>
      <c r="BP33" s="606"/>
      <c r="BQ33" s="669"/>
      <c r="BR33" s="682">
        <v>99.3</v>
      </c>
      <c r="BS33" s="606"/>
      <c r="BT33" s="606"/>
      <c r="BU33" s="606"/>
      <c r="BV33" s="606"/>
      <c r="BW33" s="606"/>
      <c r="BX33" s="652">
        <v>98.2</v>
      </c>
      <c r="BY33" s="606"/>
      <c r="BZ33" s="606"/>
      <c r="CA33" s="606"/>
      <c r="CB33" s="669"/>
      <c r="CD33" s="618" t="s">
        <v>326</v>
      </c>
      <c r="CE33" s="619"/>
      <c r="CF33" s="619"/>
      <c r="CG33" s="619"/>
      <c r="CH33" s="619"/>
      <c r="CI33" s="619"/>
      <c r="CJ33" s="619"/>
      <c r="CK33" s="619"/>
      <c r="CL33" s="619"/>
      <c r="CM33" s="619"/>
      <c r="CN33" s="619"/>
      <c r="CO33" s="619"/>
      <c r="CP33" s="619"/>
      <c r="CQ33" s="620"/>
      <c r="CR33" s="621">
        <v>6725495</v>
      </c>
      <c r="CS33" s="634"/>
      <c r="CT33" s="634"/>
      <c r="CU33" s="634"/>
      <c r="CV33" s="634"/>
      <c r="CW33" s="634"/>
      <c r="CX33" s="634"/>
      <c r="CY33" s="635"/>
      <c r="CZ33" s="624">
        <v>63.7</v>
      </c>
      <c r="DA33" s="636"/>
      <c r="DB33" s="636"/>
      <c r="DC33" s="637"/>
      <c r="DD33" s="627">
        <v>4150305</v>
      </c>
      <c r="DE33" s="634"/>
      <c r="DF33" s="634"/>
      <c r="DG33" s="634"/>
      <c r="DH33" s="634"/>
      <c r="DI33" s="634"/>
      <c r="DJ33" s="634"/>
      <c r="DK33" s="635"/>
      <c r="DL33" s="627">
        <v>2273110</v>
      </c>
      <c r="DM33" s="634"/>
      <c r="DN33" s="634"/>
      <c r="DO33" s="634"/>
      <c r="DP33" s="634"/>
      <c r="DQ33" s="634"/>
      <c r="DR33" s="634"/>
      <c r="DS33" s="634"/>
      <c r="DT33" s="634"/>
      <c r="DU33" s="634"/>
      <c r="DV33" s="635"/>
      <c r="DW33" s="624">
        <v>51.9</v>
      </c>
      <c r="DX33" s="636"/>
      <c r="DY33" s="636"/>
      <c r="DZ33" s="636"/>
      <c r="EA33" s="636"/>
      <c r="EB33" s="636"/>
      <c r="EC33" s="648"/>
    </row>
    <row r="34" spans="2:133" ht="11.25" customHeight="1" x14ac:dyDescent="0.2">
      <c r="B34" s="618" t="s">
        <v>327</v>
      </c>
      <c r="C34" s="619"/>
      <c r="D34" s="619"/>
      <c r="E34" s="619"/>
      <c r="F34" s="619"/>
      <c r="G34" s="619"/>
      <c r="H34" s="619"/>
      <c r="I34" s="619"/>
      <c r="J34" s="619"/>
      <c r="K34" s="619"/>
      <c r="L34" s="619"/>
      <c r="M34" s="619"/>
      <c r="N34" s="619"/>
      <c r="O34" s="619"/>
      <c r="P34" s="619"/>
      <c r="Q34" s="620"/>
      <c r="R34" s="621">
        <v>466455</v>
      </c>
      <c r="S34" s="622"/>
      <c r="T34" s="622"/>
      <c r="U34" s="622"/>
      <c r="V34" s="622"/>
      <c r="W34" s="622"/>
      <c r="X34" s="622"/>
      <c r="Y34" s="623"/>
      <c r="Z34" s="659">
        <v>4.2</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1607520</v>
      </c>
      <c r="CS34" s="622"/>
      <c r="CT34" s="622"/>
      <c r="CU34" s="622"/>
      <c r="CV34" s="622"/>
      <c r="CW34" s="622"/>
      <c r="CX34" s="622"/>
      <c r="CY34" s="623"/>
      <c r="CZ34" s="624">
        <v>15.2</v>
      </c>
      <c r="DA34" s="636"/>
      <c r="DB34" s="636"/>
      <c r="DC34" s="637"/>
      <c r="DD34" s="627">
        <v>957926</v>
      </c>
      <c r="DE34" s="622"/>
      <c r="DF34" s="622"/>
      <c r="DG34" s="622"/>
      <c r="DH34" s="622"/>
      <c r="DI34" s="622"/>
      <c r="DJ34" s="622"/>
      <c r="DK34" s="623"/>
      <c r="DL34" s="627">
        <v>647919</v>
      </c>
      <c r="DM34" s="622"/>
      <c r="DN34" s="622"/>
      <c r="DO34" s="622"/>
      <c r="DP34" s="622"/>
      <c r="DQ34" s="622"/>
      <c r="DR34" s="622"/>
      <c r="DS34" s="622"/>
      <c r="DT34" s="622"/>
      <c r="DU34" s="622"/>
      <c r="DV34" s="623"/>
      <c r="DW34" s="624">
        <v>14.8</v>
      </c>
      <c r="DX34" s="636"/>
      <c r="DY34" s="636"/>
      <c r="DZ34" s="636"/>
      <c r="EA34" s="636"/>
      <c r="EB34" s="636"/>
      <c r="EC34" s="648"/>
    </row>
    <row r="35" spans="2:133" ht="11.25" customHeight="1" x14ac:dyDescent="0.2">
      <c r="B35" s="618" t="s">
        <v>329</v>
      </c>
      <c r="C35" s="619"/>
      <c r="D35" s="619"/>
      <c r="E35" s="619"/>
      <c r="F35" s="619"/>
      <c r="G35" s="619"/>
      <c r="H35" s="619"/>
      <c r="I35" s="619"/>
      <c r="J35" s="619"/>
      <c r="K35" s="619"/>
      <c r="L35" s="619"/>
      <c r="M35" s="619"/>
      <c r="N35" s="619"/>
      <c r="O35" s="619"/>
      <c r="P35" s="619"/>
      <c r="Q35" s="620"/>
      <c r="R35" s="621">
        <v>1749908</v>
      </c>
      <c r="S35" s="622"/>
      <c r="T35" s="622"/>
      <c r="U35" s="622"/>
      <c r="V35" s="622"/>
      <c r="W35" s="622"/>
      <c r="X35" s="622"/>
      <c r="Y35" s="623"/>
      <c r="Z35" s="659">
        <v>15.8</v>
      </c>
      <c r="AA35" s="659"/>
      <c r="AB35" s="659"/>
      <c r="AC35" s="659"/>
      <c r="AD35" s="660" t="s">
        <v>234</v>
      </c>
      <c r="AE35" s="660"/>
      <c r="AF35" s="660"/>
      <c r="AG35" s="660"/>
      <c r="AH35" s="660"/>
      <c r="AI35" s="660"/>
      <c r="AJ35" s="660"/>
      <c r="AK35" s="660"/>
      <c r="AL35" s="624" t="s">
        <v>130</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23635</v>
      </c>
      <c r="CS35" s="634"/>
      <c r="CT35" s="634"/>
      <c r="CU35" s="634"/>
      <c r="CV35" s="634"/>
      <c r="CW35" s="634"/>
      <c r="CX35" s="634"/>
      <c r="CY35" s="635"/>
      <c r="CZ35" s="624">
        <v>0.2</v>
      </c>
      <c r="DA35" s="636"/>
      <c r="DB35" s="636"/>
      <c r="DC35" s="637"/>
      <c r="DD35" s="627">
        <v>12608</v>
      </c>
      <c r="DE35" s="634"/>
      <c r="DF35" s="634"/>
      <c r="DG35" s="634"/>
      <c r="DH35" s="634"/>
      <c r="DI35" s="634"/>
      <c r="DJ35" s="634"/>
      <c r="DK35" s="635"/>
      <c r="DL35" s="627">
        <v>11010</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2">
      <c r="B36" s="618" t="s">
        <v>333</v>
      </c>
      <c r="C36" s="619"/>
      <c r="D36" s="619"/>
      <c r="E36" s="619"/>
      <c r="F36" s="619"/>
      <c r="G36" s="619"/>
      <c r="H36" s="619"/>
      <c r="I36" s="619"/>
      <c r="J36" s="619"/>
      <c r="K36" s="619"/>
      <c r="L36" s="619"/>
      <c r="M36" s="619"/>
      <c r="N36" s="619"/>
      <c r="O36" s="619"/>
      <c r="P36" s="619"/>
      <c r="Q36" s="620"/>
      <c r="R36" s="621">
        <v>945209</v>
      </c>
      <c r="S36" s="622"/>
      <c r="T36" s="622"/>
      <c r="U36" s="622"/>
      <c r="V36" s="622"/>
      <c r="W36" s="622"/>
      <c r="X36" s="622"/>
      <c r="Y36" s="623"/>
      <c r="Z36" s="659">
        <v>8.5</v>
      </c>
      <c r="AA36" s="659"/>
      <c r="AB36" s="659"/>
      <c r="AC36" s="659"/>
      <c r="AD36" s="660" t="s">
        <v>130</v>
      </c>
      <c r="AE36" s="660"/>
      <c r="AF36" s="660"/>
      <c r="AG36" s="660"/>
      <c r="AH36" s="660"/>
      <c r="AI36" s="660"/>
      <c r="AJ36" s="660"/>
      <c r="AK36" s="660"/>
      <c r="AL36" s="624" t="s">
        <v>130</v>
      </c>
      <c r="AM36" s="625"/>
      <c r="AN36" s="625"/>
      <c r="AO36" s="661"/>
      <c r="AP36" s="222"/>
      <c r="AQ36" s="670" t="s">
        <v>334</v>
      </c>
      <c r="AR36" s="671"/>
      <c r="AS36" s="671"/>
      <c r="AT36" s="671"/>
      <c r="AU36" s="671"/>
      <c r="AV36" s="671"/>
      <c r="AW36" s="671"/>
      <c r="AX36" s="671"/>
      <c r="AY36" s="672"/>
      <c r="AZ36" s="676">
        <v>1149830</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274950</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1786355</v>
      </c>
      <c r="CS36" s="622"/>
      <c r="CT36" s="622"/>
      <c r="CU36" s="622"/>
      <c r="CV36" s="622"/>
      <c r="CW36" s="622"/>
      <c r="CX36" s="622"/>
      <c r="CY36" s="623"/>
      <c r="CZ36" s="624">
        <v>16.899999999999999</v>
      </c>
      <c r="DA36" s="636"/>
      <c r="DB36" s="636"/>
      <c r="DC36" s="637"/>
      <c r="DD36" s="627">
        <v>1524574</v>
      </c>
      <c r="DE36" s="622"/>
      <c r="DF36" s="622"/>
      <c r="DG36" s="622"/>
      <c r="DH36" s="622"/>
      <c r="DI36" s="622"/>
      <c r="DJ36" s="622"/>
      <c r="DK36" s="623"/>
      <c r="DL36" s="627">
        <v>1153990</v>
      </c>
      <c r="DM36" s="622"/>
      <c r="DN36" s="622"/>
      <c r="DO36" s="622"/>
      <c r="DP36" s="622"/>
      <c r="DQ36" s="622"/>
      <c r="DR36" s="622"/>
      <c r="DS36" s="622"/>
      <c r="DT36" s="622"/>
      <c r="DU36" s="622"/>
      <c r="DV36" s="623"/>
      <c r="DW36" s="624">
        <v>26.3</v>
      </c>
      <c r="DX36" s="636"/>
      <c r="DY36" s="636"/>
      <c r="DZ36" s="636"/>
      <c r="EA36" s="636"/>
      <c r="EB36" s="636"/>
      <c r="EC36" s="648"/>
    </row>
    <row r="37" spans="2:133" ht="11.25" customHeight="1" x14ac:dyDescent="0.2">
      <c r="B37" s="618" t="s">
        <v>337</v>
      </c>
      <c r="C37" s="619"/>
      <c r="D37" s="619"/>
      <c r="E37" s="619"/>
      <c r="F37" s="619"/>
      <c r="G37" s="619"/>
      <c r="H37" s="619"/>
      <c r="I37" s="619"/>
      <c r="J37" s="619"/>
      <c r="K37" s="619"/>
      <c r="L37" s="619"/>
      <c r="M37" s="619"/>
      <c r="N37" s="619"/>
      <c r="O37" s="619"/>
      <c r="P37" s="619"/>
      <c r="Q37" s="620"/>
      <c r="R37" s="621">
        <v>122278</v>
      </c>
      <c r="S37" s="622"/>
      <c r="T37" s="622"/>
      <c r="U37" s="622"/>
      <c r="V37" s="622"/>
      <c r="W37" s="622"/>
      <c r="X37" s="622"/>
      <c r="Y37" s="623"/>
      <c r="Z37" s="659">
        <v>1.1000000000000001</v>
      </c>
      <c r="AA37" s="659"/>
      <c r="AB37" s="659"/>
      <c r="AC37" s="659"/>
      <c r="AD37" s="660">
        <v>863</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525903</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250830</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622193</v>
      </c>
      <c r="CS37" s="634"/>
      <c r="CT37" s="634"/>
      <c r="CU37" s="634"/>
      <c r="CV37" s="634"/>
      <c r="CW37" s="634"/>
      <c r="CX37" s="634"/>
      <c r="CY37" s="635"/>
      <c r="CZ37" s="624">
        <v>5.9</v>
      </c>
      <c r="DA37" s="636"/>
      <c r="DB37" s="636"/>
      <c r="DC37" s="637"/>
      <c r="DD37" s="627">
        <v>622193</v>
      </c>
      <c r="DE37" s="634"/>
      <c r="DF37" s="634"/>
      <c r="DG37" s="634"/>
      <c r="DH37" s="634"/>
      <c r="DI37" s="634"/>
      <c r="DJ37" s="634"/>
      <c r="DK37" s="635"/>
      <c r="DL37" s="627">
        <v>585596</v>
      </c>
      <c r="DM37" s="634"/>
      <c r="DN37" s="634"/>
      <c r="DO37" s="634"/>
      <c r="DP37" s="634"/>
      <c r="DQ37" s="634"/>
      <c r="DR37" s="634"/>
      <c r="DS37" s="634"/>
      <c r="DT37" s="634"/>
      <c r="DU37" s="634"/>
      <c r="DV37" s="635"/>
      <c r="DW37" s="624">
        <v>13.4</v>
      </c>
      <c r="DX37" s="636"/>
      <c r="DY37" s="636"/>
      <c r="DZ37" s="636"/>
      <c r="EA37" s="636"/>
      <c r="EB37" s="636"/>
      <c r="EC37" s="648"/>
    </row>
    <row r="38" spans="2:133" ht="11.25" customHeight="1" x14ac:dyDescent="0.2">
      <c r="B38" s="618" t="s">
        <v>341</v>
      </c>
      <c r="C38" s="619"/>
      <c r="D38" s="619"/>
      <c r="E38" s="619"/>
      <c r="F38" s="619"/>
      <c r="G38" s="619"/>
      <c r="H38" s="619"/>
      <c r="I38" s="619"/>
      <c r="J38" s="619"/>
      <c r="K38" s="619"/>
      <c r="L38" s="619"/>
      <c r="M38" s="619"/>
      <c r="N38" s="619"/>
      <c r="O38" s="619"/>
      <c r="P38" s="619"/>
      <c r="Q38" s="620"/>
      <c r="R38" s="621">
        <v>423645</v>
      </c>
      <c r="S38" s="622"/>
      <c r="T38" s="622"/>
      <c r="U38" s="622"/>
      <c r="V38" s="622"/>
      <c r="W38" s="622"/>
      <c r="X38" s="622"/>
      <c r="Y38" s="623"/>
      <c r="Z38" s="659">
        <v>3.8</v>
      </c>
      <c r="AA38" s="659"/>
      <c r="AB38" s="659"/>
      <c r="AC38" s="659"/>
      <c r="AD38" s="660" t="s">
        <v>234</v>
      </c>
      <c r="AE38" s="660"/>
      <c r="AF38" s="660"/>
      <c r="AG38" s="660"/>
      <c r="AH38" s="660"/>
      <c r="AI38" s="660"/>
      <c r="AJ38" s="660"/>
      <c r="AK38" s="660"/>
      <c r="AL38" s="624" t="s">
        <v>234</v>
      </c>
      <c r="AM38" s="625"/>
      <c r="AN38" s="625"/>
      <c r="AO38" s="661"/>
      <c r="AQ38" s="654" t="s">
        <v>342</v>
      </c>
      <c r="AR38" s="655"/>
      <c r="AS38" s="655"/>
      <c r="AT38" s="655"/>
      <c r="AU38" s="655"/>
      <c r="AV38" s="655"/>
      <c r="AW38" s="655"/>
      <c r="AX38" s="655"/>
      <c r="AY38" s="656"/>
      <c r="AZ38" s="621">
        <v>26833</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1824</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597094</v>
      </c>
      <c r="CS38" s="622"/>
      <c r="CT38" s="622"/>
      <c r="CU38" s="622"/>
      <c r="CV38" s="622"/>
      <c r="CW38" s="622"/>
      <c r="CX38" s="622"/>
      <c r="CY38" s="623"/>
      <c r="CZ38" s="624">
        <v>5.7</v>
      </c>
      <c r="DA38" s="636"/>
      <c r="DB38" s="636"/>
      <c r="DC38" s="637"/>
      <c r="DD38" s="627">
        <v>487009</v>
      </c>
      <c r="DE38" s="622"/>
      <c r="DF38" s="622"/>
      <c r="DG38" s="622"/>
      <c r="DH38" s="622"/>
      <c r="DI38" s="622"/>
      <c r="DJ38" s="622"/>
      <c r="DK38" s="623"/>
      <c r="DL38" s="627">
        <v>460191</v>
      </c>
      <c r="DM38" s="622"/>
      <c r="DN38" s="622"/>
      <c r="DO38" s="622"/>
      <c r="DP38" s="622"/>
      <c r="DQ38" s="622"/>
      <c r="DR38" s="622"/>
      <c r="DS38" s="622"/>
      <c r="DT38" s="622"/>
      <c r="DU38" s="622"/>
      <c r="DV38" s="623"/>
      <c r="DW38" s="624">
        <v>10.5</v>
      </c>
      <c r="DX38" s="636"/>
      <c r="DY38" s="636"/>
      <c r="DZ38" s="636"/>
      <c r="EA38" s="636"/>
      <c r="EB38" s="636"/>
      <c r="EC38" s="648"/>
    </row>
    <row r="39" spans="2:133" ht="11.25" customHeight="1" x14ac:dyDescent="0.2">
      <c r="B39" s="618" t="s">
        <v>345</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234</v>
      </c>
      <c r="AA39" s="659"/>
      <c r="AB39" s="659"/>
      <c r="AC39" s="659"/>
      <c r="AD39" s="660" t="s">
        <v>130</v>
      </c>
      <c r="AE39" s="660"/>
      <c r="AF39" s="660"/>
      <c r="AG39" s="660"/>
      <c r="AH39" s="660"/>
      <c r="AI39" s="660"/>
      <c r="AJ39" s="660"/>
      <c r="AK39" s="660"/>
      <c r="AL39" s="624" t="s">
        <v>130</v>
      </c>
      <c r="AM39" s="625"/>
      <c r="AN39" s="625"/>
      <c r="AO39" s="661"/>
      <c r="AQ39" s="654" t="s">
        <v>346</v>
      </c>
      <c r="AR39" s="655"/>
      <c r="AS39" s="655"/>
      <c r="AT39" s="655"/>
      <c r="AU39" s="655"/>
      <c r="AV39" s="655"/>
      <c r="AW39" s="655"/>
      <c r="AX39" s="655"/>
      <c r="AY39" s="656"/>
      <c r="AZ39" s="621" t="s">
        <v>234</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2652</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2601759</v>
      </c>
      <c r="CS39" s="634"/>
      <c r="CT39" s="634"/>
      <c r="CU39" s="634"/>
      <c r="CV39" s="634"/>
      <c r="CW39" s="634"/>
      <c r="CX39" s="634"/>
      <c r="CY39" s="635"/>
      <c r="CZ39" s="624">
        <v>24.6</v>
      </c>
      <c r="DA39" s="636"/>
      <c r="DB39" s="636"/>
      <c r="DC39" s="637"/>
      <c r="DD39" s="627">
        <v>1070739</v>
      </c>
      <c r="DE39" s="634"/>
      <c r="DF39" s="634"/>
      <c r="DG39" s="634"/>
      <c r="DH39" s="634"/>
      <c r="DI39" s="634"/>
      <c r="DJ39" s="634"/>
      <c r="DK39" s="635"/>
      <c r="DL39" s="627" t="s">
        <v>234</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349</v>
      </c>
      <c r="C40" s="619"/>
      <c r="D40" s="619"/>
      <c r="E40" s="619"/>
      <c r="F40" s="619"/>
      <c r="G40" s="619"/>
      <c r="H40" s="619"/>
      <c r="I40" s="619"/>
      <c r="J40" s="619"/>
      <c r="K40" s="619"/>
      <c r="L40" s="619"/>
      <c r="M40" s="619"/>
      <c r="N40" s="619"/>
      <c r="O40" s="619"/>
      <c r="P40" s="619"/>
      <c r="Q40" s="620"/>
      <c r="R40" s="621">
        <v>46645</v>
      </c>
      <c r="S40" s="622"/>
      <c r="T40" s="622"/>
      <c r="U40" s="622"/>
      <c r="V40" s="622"/>
      <c r="W40" s="622"/>
      <c r="X40" s="622"/>
      <c r="Y40" s="623"/>
      <c r="Z40" s="659">
        <v>0.4</v>
      </c>
      <c r="AA40" s="659"/>
      <c r="AB40" s="659"/>
      <c r="AC40" s="659"/>
      <c r="AD40" s="660" t="s">
        <v>130</v>
      </c>
      <c r="AE40" s="660"/>
      <c r="AF40" s="660"/>
      <c r="AG40" s="660"/>
      <c r="AH40" s="660"/>
      <c r="AI40" s="660"/>
      <c r="AJ40" s="660"/>
      <c r="AK40" s="660"/>
      <c r="AL40" s="624" t="s">
        <v>234</v>
      </c>
      <c r="AM40" s="625"/>
      <c r="AN40" s="625"/>
      <c r="AO40" s="661"/>
      <c r="AQ40" s="654" t="s">
        <v>350</v>
      </c>
      <c r="AR40" s="655"/>
      <c r="AS40" s="655"/>
      <c r="AT40" s="655"/>
      <c r="AU40" s="655"/>
      <c r="AV40" s="655"/>
      <c r="AW40" s="655"/>
      <c r="AX40" s="655"/>
      <c r="AY40" s="656"/>
      <c r="AZ40" s="621" t="s">
        <v>130</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76</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109132</v>
      </c>
      <c r="CS40" s="622"/>
      <c r="CT40" s="622"/>
      <c r="CU40" s="622"/>
      <c r="CV40" s="622"/>
      <c r="CW40" s="622"/>
      <c r="CX40" s="622"/>
      <c r="CY40" s="623"/>
      <c r="CZ40" s="624">
        <v>1</v>
      </c>
      <c r="DA40" s="636"/>
      <c r="DB40" s="636"/>
      <c r="DC40" s="637"/>
      <c r="DD40" s="627">
        <v>97449</v>
      </c>
      <c r="DE40" s="622"/>
      <c r="DF40" s="622"/>
      <c r="DG40" s="622"/>
      <c r="DH40" s="622"/>
      <c r="DI40" s="622"/>
      <c r="DJ40" s="622"/>
      <c r="DK40" s="623"/>
      <c r="DL40" s="627" t="s">
        <v>130</v>
      </c>
      <c r="DM40" s="622"/>
      <c r="DN40" s="622"/>
      <c r="DO40" s="622"/>
      <c r="DP40" s="622"/>
      <c r="DQ40" s="622"/>
      <c r="DR40" s="622"/>
      <c r="DS40" s="622"/>
      <c r="DT40" s="622"/>
      <c r="DU40" s="622"/>
      <c r="DV40" s="623"/>
      <c r="DW40" s="624" t="s">
        <v>234</v>
      </c>
      <c r="DX40" s="636"/>
      <c r="DY40" s="636"/>
      <c r="DZ40" s="636"/>
      <c r="EA40" s="636"/>
      <c r="EB40" s="636"/>
      <c r="EC40" s="648"/>
    </row>
    <row r="41" spans="2:133" ht="11.25" customHeight="1" x14ac:dyDescent="0.2">
      <c r="B41" s="602" t="s">
        <v>354</v>
      </c>
      <c r="C41" s="603"/>
      <c r="D41" s="603"/>
      <c r="E41" s="603"/>
      <c r="F41" s="603"/>
      <c r="G41" s="603"/>
      <c r="H41" s="603"/>
      <c r="I41" s="603"/>
      <c r="J41" s="603"/>
      <c r="K41" s="603"/>
      <c r="L41" s="603"/>
      <c r="M41" s="603"/>
      <c r="N41" s="603"/>
      <c r="O41" s="603"/>
      <c r="P41" s="603"/>
      <c r="Q41" s="604"/>
      <c r="R41" s="605">
        <v>11105331</v>
      </c>
      <c r="S41" s="646"/>
      <c r="T41" s="646"/>
      <c r="U41" s="646"/>
      <c r="V41" s="646"/>
      <c r="W41" s="646"/>
      <c r="X41" s="646"/>
      <c r="Y41" s="649"/>
      <c r="Z41" s="650">
        <v>100</v>
      </c>
      <c r="AA41" s="650"/>
      <c r="AB41" s="650"/>
      <c r="AC41" s="650"/>
      <c r="AD41" s="651">
        <v>4335943</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125756</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130</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234</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358</v>
      </c>
      <c r="AR42" s="667"/>
      <c r="AS42" s="667"/>
      <c r="AT42" s="667"/>
      <c r="AU42" s="667"/>
      <c r="AV42" s="667"/>
      <c r="AW42" s="667"/>
      <c r="AX42" s="667"/>
      <c r="AY42" s="668"/>
      <c r="AZ42" s="605">
        <v>471338</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413</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649861</v>
      </c>
      <c r="CS42" s="634"/>
      <c r="CT42" s="634"/>
      <c r="CU42" s="634"/>
      <c r="CV42" s="634"/>
      <c r="CW42" s="634"/>
      <c r="CX42" s="634"/>
      <c r="CY42" s="635"/>
      <c r="CZ42" s="624">
        <v>6.2</v>
      </c>
      <c r="DA42" s="636"/>
      <c r="DB42" s="636"/>
      <c r="DC42" s="637"/>
      <c r="DD42" s="627">
        <v>108079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361</v>
      </c>
      <c r="CD43" s="618" t="s">
        <v>362</v>
      </c>
      <c r="CE43" s="619"/>
      <c r="CF43" s="619"/>
      <c r="CG43" s="619"/>
      <c r="CH43" s="619"/>
      <c r="CI43" s="619"/>
      <c r="CJ43" s="619"/>
      <c r="CK43" s="619"/>
      <c r="CL43" s="619"/>
      <c r="CM43" s="619"/>
      <c r="CN43" s="619"/>
      <c r="CO43" s="619"/>
      <c r="CP43" s="619"/>
      <c r="CQ43" s="620"/>
      <c r="CR43" s="621" t="s">
        <v>130</v>
      </c>
      <c r="CS43" s="634"/>
      <c r="CT43" s="634"/>
      <c r="CU43" s="634"/>
      <c r="CV43" s="634"/>
      <c r="CW43" s="634"/>
      <c r="CX43" s="634"/>
      <c r="CY43" s="635"/>
      <c r="CZ43" s="624" t="s">
        <v>234</v>
      </c>
      <c r="DA43" s="636"/>
      <c r="DB43" s="636"/>
      <c r="DC43" s="637"/>
      <c r="DD43" s="627" t="s">
        <v>130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649078</v>
      </c>
      <c r="CS44" s="622"/>
      <c r="CT44" s="622"/>
      <c r="CU44" s="622"/>
      <c r="CV44" s="622"/>
      <c r="CW44" s="622"/>
      <c r="CX44" s="622"/>
      <c r="CY44" s="623"/>
      <c r="CZ44" s="624">
        <v>6.1</v>
      </c>
      <c r="DA44" s="625"/>
      <c r="DB44" s="625"/>
      <c r="DC44" s="626"/>
      <c r="DD44" s="627">
        <v>107996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315303</v>
      </c>
      <c r="CS45" s="634"/>
      <c r="CT45" s="634"/>
      <c r="CU45" s="634"/>
      <c r="CV45" s="634"/>
      <c r="CW45" s="634"/>
      <c r="CX45" s="634"/>
      <c r="CY45" s="635"/>
      <c r="CZ45" s="624">
        <v>3</v>
      </c>
      <c r="DA45" s="636"/>
      <c r="DB45" s="636"/>
      <c r="DC45" s="637"/>
      <c r="DD45" s="627">
        <v>91658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367</v>
      </c>
      <c r="CG46" s="619"/>
      <c r="CH46" s="619"/>
      <c r="CI46" s="619"/>
      <c r="CJ46" s="619"/>
      <c r="CK46" s="619"/>
      <c r="CL46" s="619"/>
      <c r="CM46" s="619"/>
      <c r="CN46" s="619"/>
      <c r="CO46" s="619"/>
      <c r="CP46" s="619"/>
      <c r="CQ46" s="620"/>
      <c r="CR46" s="621">
        <v>312211</v>
      </c>
      <c r="CS46" s="622"/>
      <c r="CT46" s="622"/>
      <c r="CU46" s="622"/>
      <c r="CV46" s="622"/>
      <c r="CW46" s="622"/>
      <c r="CX46" s="622"/>
      <c r="CY46" s="623"/>
      <c r="CZ46" s="624">
        <v>3</v>
      </c>
      <c r="DA46" s="625"/>
      <c r="DB46" s="625"/>
      <c r="DC46" s="626"/>
      <c r="DD46" s="627">
        <v>16338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368</v>
      </c>
      <c r="CG47" s="619"/>
      <c r="CH47" s="619"/>
      <c r="CI47" s="619"/>
      <c r="CJ47" s="619"/>
      <c r="CK47" s="619"/>
      <c r="CL47" s="619"/>
      <c r="CM47" s="619"/>
      <c r="CN47" s="619"/>
      <c r="CO47" s="619"/>
      <c r="CP47" s="619"/>
      <c r="CQ47" s="620"/>
      <c r="CR47" s="621">
        <v>783</v>
      </c>
      <c r="CS47" s="634"/>
      <c r="CT47" s="634"/>
      <c r="CU47" s="634"/>
      <c r="CV47" s="634"/>
      <c r="CW47" s="634"/>
      <c r="CX47" s="634"/>
      <c r="CY47" s="635"/>
      <c r="CZ47" s="624">
        <v>0</v>
      </c>
      <c r="DA47" s="636"/>
      <c r="DB47" s="636"/>
      <c r="DC47" s="637"/>
      <c r="DD47" s="627">
        <v>83</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369</v>
      </c>
      <c r="CG48" s="619"/>
      <c r="CH48" s="619"/>
      <c r="CI48" s="619"/>
      <c r="CJ48" s="619"/>
      <c r="CK48" s="619"/>
      <c r="CL48" s="619"/>
      <c r="CM48" s="619"/>
      <c r="CN48" s="619"/>
      <c r="CO48" s="619"/>
      <c r="CP48" s="619"/>
      <c r="CQ48" s="620"/>
      <c r="CR48" s="621" t="s">
        <v>260</v>
      </c>
      <c r="CS48" s="622"/>
      <c r="CT48" s="622"/>
      <c r="CU48" s="622"/>
      <c r="CV48" s="622"/>
      <c r="CW48" s="622"/>
      <c r="CX48" s="622"/>
      <c r="CY48" s="623"/>
      <c r="CZ48" s="624" t="s">
        <v>234</v>
      </c>
      <c r="DA48" s="625"/>
      <c r="DB48" s="625"/>
      <c r="DC48" s="626"/>
      <c r="DD48" s="627" t="s">
        <v>234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370</v>
      </c>
      <c r="CE49" s="603"/>
      <c r="CF49" s="603"/>
      <c r="CG49" s="603"/>
      <c r="CH49" s="603"/>
      <c r="CI49" s="603"/>
      <c r="CJ49" s="603"/>
      <c r="CK49" s="603"/>
      <c r="CL49" s="603"/>
      <c r="CM49" s="603"/>
      <c r="CN49" s="603"/>
      <c r="CO49" s="603"/>
      <c r="CP49" s="603"/>
      <c r="CQ49" s="604"/>
      <c r="CR49" s="605">
        <v>10555763</v>
      </c>
      <c r="CS49" s="606"/>
      <c r="CT49" s="606"/>
      <c r="CU49" s="606"/>
      <c r="CV49" s="606"/>
      <c r="CW49" s="606"/>
      <c r="CX49" s="606"/>
      <c r="CY49" s="607"/>
      <c r="CZ49" s="608">
        <v>100</v>
      </c>
      <c r="DA49" s="609"/>
      <c r="DB49" s="609"/>
      <c r="DC49" s="610"/>
      <c r="DD49" s="611">
        <v>6296206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MRP7VArJ5xhSmCLCsZeyp1vJkz0Xgsnldbmqt6FD+Id58ch2HKin9mjyhBrPzLss5PNLnasZjwSYxo0RfFe3RA==" saltValue="DJ3ZIuDQQHuqF2Mu7Ld/h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393</v>
      </c>
      <c r="C7" s="1048"/>
      <c r="D7" s="1048"/>
      <c r="E7" s="1048"/>
      <c r="F7" s="1048"/>
      <c r="G7" s="1048"/>
      <c r="H7" s="1048"/>
      <c r="I7" s="1048"/>
      <c r="J7" s="1048"/>
      <c r="K7" s="1048"/>
      <c r="L7" s="1048"/>
      <c r="M7" s="1048"/>
      <c r="N7" s="1048"/>
      <c r="O7" s="1048"/>
      <c r="P7" s="1049"/>
      <c r="Q7" s="1102">
        <v>11105</v>
      </c>
      <c r="R7" s="1103"/>
      <c r="S7" s="1103"/>
      <c r="T7" s="1103"/>
      <c r="U7" s="1103"/>
      <c r="V7" s="1103">
        <v>10556</v>
      </c>
      <c r="W7" s="1103"/>
      <c r="X7" s="1103"/>
      <c r="Y7" s="1103"/>
      <c r="Z7" s="1103"/>
      <c r="AA7" s="1103">
        <v>549</v>
      </c>
      <c r="AB7" s="1103"/>
      <c r="AC7" s="1103"/>
      <c r="AD7" s="1103"/>
      <c r="AE7" s="1104"/>
      <c r="AF7" s="1105">
        <v>388</v>
      </c>
      <c r="AG7" s="1106"/>
      <c r="AH7" s="1106"/>
      <c r="AI7" s="1106"/>
      <c r="AJ7" s="1107"/>
      <c r="AK7" s="1108">
        <v>1750</v>
      </c>
      <c r="AL7" s="1109"/>
      <c r="AM7" s="1109"/>
      <c r="AN7" s="1109"/>
      <c r="AO7" s="1109"/>
      <c r="AP7" s="1109">
        <v>7193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394</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395</v>
      </c>
      <c r="B23" s="937" t="s">
        <v>396</v>
      </c>
      <c r="C23" s="938"/>
      <c r="D23" s="938"/>
      <c r="E23" s="938"/>
      <c r="F23" s="938"/>
      <c r="G23" s="938"/>
      <c r="H23" s="938"/>
      <c r="I23" s="938"/>
      <c r="J23" s="938"/>
      <c r="K23" s="938"/>
      <c r="L23" s="938"/>
      <c r="M23" s="938"/>
      <c r="N23" s="938"/>
      <c r="O23" s="938"/>
      <c r="P23" s="948"/>
      <c r="Q23" s="1067">
        <v>11105</v>
      </c>
      <c r="R23" s="1061"/>
      <c r="S23" s="1061"/>
      <c r="T23" s="1061"/>
      <c r="U23" s="1061"/>
      <c r="V23" s="1061">
        <v>10556</v>
      </c>
      <c r="W23" s="1061"/>
      <c r="X23" s="1061"/>
      <c r="Y23" s="1061"/>
      <c r="Z23" s="1061"/>
      <c r="AA23" s="1061">
        <v>549</v>
      </c>
      <c r="AB23" s="1061"/>
      <c r="AC23" s="1061"/>
      <c r="AD23" s="1061"/>
      <c r="AE23" s="1068"/>
      <c r="AF23" s="1069">
        <v>388</v>
      </c>
      <c r="AG23" s="1061"/>
      <c r="AH23" s="1061"/>
      <c r="AI23" s="1061"/>
      <c r="AJ23" s="1070"/>
      <c r="AK23" s="1071"/>
      <c r="AL23" s="1072"/>
      <c r="AM23" s="1072"/>
      <c r="AN23" s="1072"/>
      <c r="AO23" s="1072"/>
      <c r="AP23" s="1061">
        <v>7193</v>
      </c>
      <c r="AQ23" s="1061"/>
      <c r="AR23" s="1061"/>
      <c r="AS23" s="1061"/>
      <c r="AT23" s="1061"/>
      <c r="AU23" s="1062"/>
      <c r="AV23" s="1062"/>
      <c r="AW23" s="1062"/>
      <c r="AX23" s="1062"/>
      <c r="AY23" s="1063"/>
      <c r="AZ23" s="1064" t="s">
        <v>397</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376</v>
      </c>
      <c r="B26" s="996"/>
      <c r="C26" s="996"/>
      <c r="D26" s="996"/>
      <c r="E26" s="996"/>
      <c r="F26" s="996"/>
      <c r="G26" s="996"/>
      <c r="H26" s="996"/>
      <c r="I26" s="996"/>
      <c r="J26" s="996"/>
      <c r="K26" s="996"/>
      <c r="L26" s="996"/>
      <c r="M26" s="996"/>
      <c r="N26" s="996"/>
      <c r="O26" s="996"/>
      <c r="P26" s="997"/>
      <c r="Q26" s="1001" t="s">
        <v>400</v>
      </c>
      <c r="R26" s="1002"/>
      <c r="S26" s="1002"/>
      <c r="T26" s="1002"/>
      <c r="U26" s="1003"/>
      <c r="V26" s="1001" t="s">
        <v>401</v>
      </c>
      <c r="W26" s="1002"/>
      <c r="X26" s="1002"/>
      <c r="Y26" s="1002"/>
      <c r="Z26" s="1003"/>
      <c r="AA26" s="1001" t="s">
        <v>402</v>
      </c>
      <c r="AB26" s="1002"/>
      <c r="AC26" s="1002"/>
      <c r="AD26" s="1002"/>
      <c r="AE26" s="1002"/>
      <c r="AF26" s="1055" t="s">
        <v>403</v>
      </c>
      <c r="AG26" s="1008"/>
      <c r="AH26" s="1008"/>
      <c r="AI26" s="1008"/>
      <c r="AJ26" s="1056"/>
      <c r="AK26" s="1002" t="s">
        <v>404</v>
      </c>
      <c r="AL26" s="1002"/>
      <c r="AM26" s="1002"/>
      <c r="AN26" s="1002"/>
      <c r="AO26" s="1003"/>
      <c r="AP26" s="1001" t="s">
        <v>405</v>
      </c>
      <c r="AQ26" s="1002"/>
      <c r="AR26" s="1002"/>
      <c r="AS26" s="1002"/>
      <c r="AT26" s="1003"/>
      <c r="AU26" s="1001" t="s">
        <v>406</v>
      </c>
      <c r="AV26" s="1002"/>
      <c r="AW26" s="1002"/>
      <c r="AX26" s="1002"/>
      <c r="AY26" s="1003"/>
      <c r="AZ26" s="1001" t="s">
        <v>407</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408</v>
      </c>
      <c r="C28" s="1048"/>
      <c r="D28" s="1048"/>
      <c r="E28" s="1048"/>
      <c r="F28" s="1048"/>
      <c r="G28" s="1048"/>
      <c r="H28" s="1048"/>
      <c r="I28" s="1048"/>
      <c r="J28" s="1048"/>
      <c r="K28" s="1048"/>
      <c r="L28" s="1048"/>
      <c r="M28" s="1048"/>
      <c r="N28" s="1048"/>
      <c r="O28" s="1048"/>
      <c r="P28" s="1049"/>
      <c r="Q28" s="1050">
        <v>1745</v>
      </c>
      <c r="R28" s="1051"/>
      <c r="S28" s="1051"/>
      <c r="T28" s="1051"/>
      <c r="U28" s="1051"/>
      <c r="V28" s="1051">
        <v>1484</v>
      </c>
      <c r="W28" s="1051"/>
      <c r="X28" s="1051"/>
      <c r="Y28" s="1051"/>
      <c r="Z28" s="1051"/>
      <c r="AA28" s="1051">
        <v>261</v>
      </c>
      <c r="AB28" s="1051"/>
      <c r="AC28" s="1051"/>
      <c r="AD28" s="1051"/>
      <c r="AE28" s="1052"/>
      <c r="AF28" s="1053">
        <v>261</v>
      </c>
      <c r="AG28" s="1051"/>
      <c r="AH28" s="1051"/>
      <c r="AI28" s="1051"/>
      <c r="AJ28" s="1054"/>
      <c r="AK28" s="1042">
        <v>112</v>
      </c>
      <c r="AL28" s="1043"/>
      <c r="AM28" s="1043"/>
      <c r="AN28" s="1043"/>
      <c r="AO28" s="1043"/>
      <c r="AP28" s="1043" t="s">
        <v>581</v>
      </c>
      <c r="AQ28" s="1043"/>
      <c r="AR28" s="1043"/>
      <c r="AS28" s="1043"/>
      <c r="AT28" s="1043"/>
      <c r="AU28" s="1043" t="s">
        <v>581</v>
      </c>
      <c r="AV28" s="1043"/>
      <c r="AW28" s="1043"/>
      <c r="AX28" s="1043"/>
      <c r="AY28" s="1043"/>
      <c r="AZ28" s="1044" t="s">
        <v>581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409</v>
      </c>
      <c r="C29" s="1031"/>
      <c r="D29" s="1031"/>
      <c r="E29" s="1031"/>
      <c r="F29" s="1031"/>
      <c r="G29" s="1031"/>
      <c r="H29" s="1031"/>
      <c r="I29" s="1031"/>
      <c r="J29" s="1031"/>
      <c r="K29" s="1031"/>
      <c r="L29" s="1031"/>
      <c r="M29" s="1031"/>
      <c r="N29" s="1031"/>
      <c r="O29" s="1031"/>
      <c r="P29" s="1032"/>
      <c r="Q29" s="1038">
        <v>1532</v>
      </c>
      <c r="R29" s="1039"/>
      <c r="S29" s="1039"/>
      <c r="T29" s="1039"/>
      <c r="U29" s="1039"/>
      <c r="V29" s="1039">
        <v>1452</v>
      </c>
      <c r="W29" s="1039"/>
      <c r="X29" s="1039"/>
      <c r="Y29" s="1039"/>
      <c r="Z29" s="1039"/>
      <c r="AA29" s="1039">
        <v>80</v>
      </c>
      <c r="AB29" s="1039"/>
      <c r="AC29" s="1039"/>
      <c r="AD29" s="1039"/>
      <c r="AE29" s="1040"/>
      <c r="AF29" s="1035">
        <v>80</v>
      </c>
      <c r="AG29" s="1036"/>
      <c r="AH29" s="1036"/>
      <c r="AI29" s="1036"/>
      <c r="AJ29" s="1037"/>
      <c r="AK29" s="980">
        <v>249</v>
      </c>
      <c r="AL29" s="971"/>
      <c r="AM29" s="971"/>
      <c r="AN29" s="971"/>
      <c r="AO29" s="971"/>
      <c r="AP29" s="971" t="s">
        <v>581</v>
      </c>
      <c r="AQ29" s="971"/>
      <c r="AR29" s="971"/>
      <c r="AS29" s="971"/>
      <c r="AT29" s="971"/>
      <c r="AU29" s="971" t="s">
        <v>581</v>
      </c>
      <c r="AV29" s="971"/>
      <c r="AW29" s="971"/>
      <c r="AX29" s="971"/>
      <c r="AY29" s="971"/>
      <c r="AZ29" s="1041" t="s">
        <v>581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410</v>
      </c>
      <c r="C30" s="1031"/>
      <c r="D30" s="1031"/>
      <c r="E30" s="1031"/>
      <c r="F30" s="1031"/>
      <c r="G30" s="1031"/>
      <c r="H30" s="1031"/>
      <c r="I30" s="1031"/>
      <c r="J30" s="1031"/>
      <c r="K30" s="1031"/>
      <c r="L30" s="1031"/>
      <c r="M30" s="1031"/>
      <c r="N30" s="1031"/>
      <c r="O30" s="1031"/>
      <c r="P30" s="1032"/>
      <c r="Q30" s="1038">
        <v>132</v>
      </c>
      <c r="R30" s="1039"/>
      <c r="S30" s="1039"/>
      <c r="T30" s="1039"/>
      <c r="U30" s="1039"/>
      <c r="V30" s="1039">
        <v>131</v>
      </c>
      <c r="W30" s="1039"/>
      <c r="X30" s="1039"/>
      <c r="Y30" s="1039"/>
      <c r="Z30" s="1039"/>
      <c r="AA30" s="1039">
        <v>1</v>
      </c>
      <c r="AB30" s="1039"/>
      <c r="AC30" s="1039"/>
      <c r="AD30" s="1039"/>
      <c r="AE30" s="1040"/>
      <c r="AF30" s="1035">
        <v>1</v>
      </c>
      <c r="AG30" s="1036"/>
      <c r="AH30" s="1036"/>
      <c r="AI30" s="1036"/>
      <c r="AJ30" s="1037"/>
      <c r="AK30" s="980">
        <v>46</v>
      </c>
      <c r="AL30" s="971"/>
      <c r="AM30" s="971"/>
      <c r="AN30" s="971"/>
      <c r="AO30" s="971"/>
      <c r="AP30" s="971" t="s">
        <v>581</v>
      </c>
      <c r="AQ30" s="971"/>
      <c r="AR30" s="971"/>
      <c r="AS30" s="971"/>
      <c r="AT30" s="971"/>
      <c r="AU30" s="971" t="s">
        <v>581</v>
      </c>
      <c r="AV30" s="971"/>
      <c r="AW30" s="971"/>
      <c r="AX30" s="971"/>
      <c r="AY30" s="971"/>
      <c r="AZ30" s="1041" t="s">
        <v>581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411</v>
      </c>
      <c r="C31" s="1031"/>
      <c r="D31" s="1031"/>
      <c r="E31" s="1031"/>
      <c r="F31" s="1031"/>
      <c r="G31" s="1031"/>
      <c r="H31" s="1031"/>
      <c r="I31" s="1031"/>
      <c r="J31" s="1031"/>
      <c r="K31" s="1031"/>
      <c r="L31" s="1031"/>
      <c r="M31" s="1031"/>
      <c r="N31" s="1031"/>
      <c r="O31" s="1031"/>
      <c r="P31" s="1032"/>
      <c r="Q31" s="1038">
        <v>301</v>
      </c>
      <c r="R31" s="1039"/>
      <c r="S31" s="1039"/>
      <c r="T31" s="1039"/>
      <c r="U31" s="1039"/>
      <c r="V31" s="1039">
        <v>275</v>
      </c>
      <c r="W31" s="1039"/>
      <c r="X31" s="1039"/>
      <c r="Y31" s="1039"/>
      <c r="Z31" s="1039"/>
      <c r="AA31" s="1039">
        <v>26</v>
      </c>
      <c r="AB31" s="1039"/>
      <c r="AC31" s="1039"/>
      <c r="AD31" s="1039"/>
      <c r="AE31" s="1040"/>
      <c r="AF31" s="1035" t="s">
        <v>397</v>
      </c>
      <c r="AG31" s="1036"/>
      <c r="AH31" s="1036"/>
      <c r="AI31" s="1036"/>
      <c r="AJ31" s="1037"/>
      <c r="AK31" s="980">
        <v>27</v>
      </c>
      <c r="AL31" s="971"/>
      <c r="AM31" s="971"/>
      <c r="AN31" s="971"/>
      <c r="AO31" s="971"/>
      <c r="AP31" s="971">
        <v>1280</v>
      </c>
      <c r="AQ31" s="971"/>
      <c r="AR31" s="971"/>
      <c r="AS31" s="971"/>
      <c r="AT31" s="971"/>
      <c r="AU31" s="971">
        <v>171</v>
      </c>
      <c r="AV31" s="971"/>
      <c r="AW31" s="971"/>
      <c r="AX31" s="971"/>
      <c r="AY31" s="971"/>
      <c r="AZ31" s="1041" t="s">
        <v>581</v>
      </c>
      <c r="BA31" s="1041"/>
      <c r="BB31" s="1041"/>
      <c r="BC31" s="1041"/>
      <c r="BD31" s="1041"/>
      <c r="BE31" s="972" t="s">
        <v>412</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413</v>
      </c>
      <c r="C32" s="1031"/>
      <c r="D32" s="1031"/>
      <c r="E32" s="1031"/>
      <c r="F32" s="1031"/>
      <c r="G32" s="1031"/>
      <c r="H32" s="1031"/>
      <c r="I32" s="1031"/>
      <c r="J32" s="1031"/>
      <c r="K32" s="1031"/>
      <c r="L32" s="1031"/>
      <c r="M32" s="1031"/>
      <c r="N32" s="1031"/>
      <c r="O32" s="1031"/>
      <c r="P32" s="1032"/>
      <c r="Q32" s="1038">
        <v>977</v>
      </c>
      <c r="R32" s="1039"/>
      <c r="S32" s="1039"/>
      <c r="T32" s="1039"/>
      <c r="U32" s="1039"/>
      <c r="V32" s="1039">
        <v>899</v>
      </c>
      <c r="W32" s="1039"/>
      <c r="X32" s="1039"/>
      <c r="Y32" s="1039"/>
      <c r="Z32" s="1039"/>
      <c r="AA32" s="1039">
        <v>78</v>
      </c>
      <c r="AB32" s="1039"/>
      <c r="AC32" s="1039"/>
      <c r="AD32" s="1039"/>
      <c r="AE32" s="1040"/>
      <c r="AF32" s="1035" t="s">
        <v>130</v>
      </c>
      <c r="AG32" s="1036"/>
      <c r="AH32" s="1036"/>
      <c r="AI32" s="1036"/>
      <c r="AJ32" s="1037"/>
      <c r="AK32" s="980">
        <v>526</v>
      </c>
      <c r="AL32" s="971"/>
      <c r="AM32" s="971"/>
      <c r="AN32" s="971"/>
      <c r="AO32" s="971"/>
      <c r="AP32" s="971">
        <v>5261</v>
      </c>
      <c r="AQ32" s="971"/>
      <c r="AR32" s="971"/>
      <c r="AS32" s="971"/>
      <c r="AT32" s="971"/>
      <c r="AU32" s="971">
        <v>4161</v>
      </c>
      <c r="AV32" s="971"/>
      <c r="AW32" s="971"/>
      <c r="AX32" s="971"/>
      <c r="AY32" s="971"/>
      <c r="AZ32" s="1041" t="s">
        <v>581</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395</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342</v>
      </c>
      <c r="AG63" s="959"/>
      <c r="AH63" s="959"/>
      <c r="AI63" s="959"/>
      <c r="AJ63" s="1022"/>
      <c r="AK63" s="1023"/>
      <c r="AL63" s="963"/>
      <c r="AM63" s="963"/>
      <c r="AN63" s="963"/>
      <c r="AO63" s="963"/>
      <c r="AP63" s="959">
        <v>6541</v>
      </c>
      <c r="AQ63" s="959"/>
      <c r="AR63" s="959"/>
      <c r="AS63" s="959"/>
      <c r="AT63" s="959"/>
      <c r="AU63" s="959">
        <v>4332</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400</v>
      </c>
      <c r="R66" s="1002"/>
      <c r="S66" s="1002"/>
      <c r="T66" s="1002"/>
      <c r="U66" s="1003"/>
      <c r="V66" s="1001" t="s">
        <v>401</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405</v>
      </c>
      <c r="AQ66" s="1002"/>
      <c r="AR66" s="1002"/>
      <c r="AS66" s="1002"/>
      <c r="AT66" s="1003"/>
      <c r="AU66" s="1001" t="s">
        <v>422</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574</v>
      </c>
      <c r="C68" s="986"/>
      <c r="D68" s="986"/>
      <c r="E68" s="986"/>
      <c r="F68" s="986"/>
      <c r="G68" s="986"/>
      <c r="H68" s="986"/>
      <c r="I68" s="986"/>
      <c r="J68" s="986"/>
      <c r="K68" s="986"/>
      <c r="L68" s="986"/>
      <c r="M68" s="986"/>
      <c r="N68" s="986"/>
      <c r="O68" s="986"/>
      <c r="P68" s="987"/>
      <c r="Q68" s="988">
        <v>1428</v>
      </c>
      <c r="R68" s="982"/>
      <c r="S68" s="982"/>
      <c r="T68" s="982"/>
      <c r="U68" s="982"/>
      <c r="V68" s="982">
        <v>1395</v>
      </c>
      <c r="W68" s="982"/>
      <c r="X68" s="982"/>
      <c r="Y68" s="982"/>
      <c r="Z68" s="982"/>
      <c r="AA68" s="982">
        <v>33</v>
      </c>
      <c r="AB68" s="982"/>
      <c r="AC68" s="982"/>
      <c r="AD68" s="982"/>
      <c r="AE68" s="982"/>
      <c r="AF68" s="982">
        <v>27</v>
      </c>
      <c r="AG68" s="982"/>
      <c r="AH68" s="982"/>
      <c r="AI68" s="982"/>
      <c r="AJ68" s="982"/>
      <c r="AK68" s="982" t="s">
        <v>581</v>
      </c>
      <c r="AL68" s="982"/>
      <c r="AM68" s="982"/>
      <c r="AN68" s="982"/>
      <c r="AO68" s="982"/>
      <c r="AP68" s="982">
        <v>210</v>
      </c>
      <c r="AQ68" s="982"/>
      <c r="AR68" s="982"/>
      <c r="AS68" s="982"/>
      <c r="AT68" s="982"/>
      <c r="AU68" s="982">
        <v>66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575</v>
      </c>
      <c r="C69" s="975"/>
      <c r="D69" s="975"/>
      <c r="E69" s="975"/>
      <c r="F69" s="975"/>
      <c r="G69" s="975"/>
      <c r="H69" s="975"/>
      <c r="I69" s="975"/>
      <c r="J69" s="975"/>
      <c r="K69" s="975"/>
      <c r="L69" s="975"/>
      <c r="M69" s="975"/>
      <c r="N69" s="975"/>
      <c r="O69" s="975"/>
      <c r="P69" s="976"/>
      <c r="Q69" s="977">
        <v>1571</v>
      </c>
      <c r="R69" s="971"/>
      <c r="S69" s="971"/>
      <c r="T69" s="971"/>
      <c r="U69" s="971"/>
      <c r="V69" s="971">
        <v>1561</v>
      </c>
      <c r="W69" s="971"/>
      <c r="X69" s="971"/>
      <c r="Y69" s="971"/>
      <c r="Z69" s="971"/>
      <c r="AA69" s="971">
        <v>10</v>
      </c>
      <c r="AB69" s="971"/>
      <c r="AC69" s="971"/>
      <c r="AD69" s="971"/>
      <c r="AE69" s="971"/>
      <c r="AF69" s="971">
        <v>10</v>
      </c>
      <c r="AG69" s="971"/>
      <c r="AH69" s="971"/>
      <c r="AI69" s="971"/>
      <c r="AJ69" s="971"/>
      <c r="AK69" s="971" t="s">
        <v>581</v>
      </c>
      <c r="AL69" s="971"/>
      <c r="AM69" s="971"/>
      <c r="AN69" s="971"/>
      <c r="AO69" s="971"/>
      <c r="AP69" s="971">
        <v>1233</v>
      </c>
      <c r="AQ69" s="971"/>
      <c r="AR69" s="971"/>
      <c r="AS69" s="971"/>
      <c r="AT69" s="971"/>
      <c r="AU69" s="971">
        <v>147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576</v>
      </c>
      <c r="C70" s="975"/>
      <c r="D70" s="975"/>
      <c r="E70" s="975"/>
      <c r="F70" s="975"/>
      <c r="G70" s="975"/>
      <c r="H70" s="975"/>
      <c r="I70" s="975"/>
      <c r="J70" s="975"/>
      <c r="K70" s="975"/>
      <c r="L70" s="975"/>
      <c r="M70" s="975"/>
      <c r="N70" s="975"/>
      <c r="O70" s="975"/>
      <c r="P70" s="976"/>
      <c r="Q70" s="977">
        <v>9550</v>
      </c>
      <c r="R70" s="971"/>
      <c r="S70" s="971"/>
      <c r="T70" s="971"/>
      <c r="U70" s="971"/>
      <c r="V70" s="971">
        <v>9491</v>
      </c>
      <c r="W70" s="971"/>
      <c r="X70" s="971"/>
      <c r="Y70" s="971"/>
      <c r="Z70" s="971"/>
      <c r="AA70" s="971">
        <v>59</v>
      </c>
      <c r="AB70" s="971"/>
      <c r="AC70" s="971"/>
      <c r="AD70" s="971"/>
      <c r="AE70" s="971"/>
      <c r="AF70" s="971">
        <v>59</v>
      </c>
      <c r="AG70" s="971"/>
      <c r="AH70" s="971"/>
      <c r="AI70" s="971"/>
      <c r="AJ70" s="971"/>
      <c r="AK70" s="971">
        <v>78</v>
      </c>
      <c r="AL70" s="971"/>
      <c r="AM70" s="971"/>
      <c r="AN70" s="971"/>
      <c r="AO70" s="971"/>
      <c r="AP70" s="971" t="s">
        <v>581</v>
      </c>
      <c r="AQ70" s="971"/>
      <c r="AR70" s="971"/>
      <c r="AS70" s="971"/>
      <c r="AT70" s="971"/>
      <c r="AU70" s="971" t="s">
        <v>581</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577</v>
      </c>
      <c r="C71" s="975"/>
      <c r="D71" s="975"/>
      <c r="E71" s="975"/>
      <c r="F71" s="975"/>
      <c r="G71" s="975"/>
      <c r="H71" s="975"/>
      <c r="I71" s="975"/>
      <c r="J71" s="975"/>
      <c r="K71" s="975"/>
      <c r="L71" s="975"/>
      <c r="M71" s="975"/>
      <c r="N71" s="975"/>
      <c r="O71" s="975"/>
      <c r="P71" s="976"/>
      <c r="Q71" s="977">
        <v>92</v>
      </c>
      <c r="R71" s="971"/>
      <c r="S71" s="971"/>
      <c r="T71" s="971"/>
      <c r="U71" s="971"/>
      <c r="V71" s="971">
        <v>78</v>
      </c>
      <c r="W71" s="971"/>
      <c r="X71" s="971"/>
      <c r="Y71" s="971"/>
      <c r="Z71" s="971"/>
      <c r="AA71" s="971">
        <v>14</v>
      </c>
      <c r="AB71" s="971"/>
      <c r="AC71" s="971"/>
      <c r="AD71" s="971"/>
      <c r="AE71" s="971"/>
      <c r="AF71" s="971">
        <v>14</v>
      </c>
      <c r="AG71" s="971"/>
      <c r="AH71" s="971"/>
      <c r="AI71" s="971"/>
      <c r="AJ71" s="971"/>
      <c r="AK71" s="971">
        <v>20</v>
      </c>
      <c r="AL71" s="971"/>
      <c r="AM71" s="971"/>
      <c r="AN71" s="971"/>
      <c r="AO71" s="971"/>
      <c r="AP71" s="971" t="s">
        <v>581</v>
      </c>
      <c r="AQ71" s="971"/>
      <c r="AR71" s="971"/>
      <c r="AS71" s="971"/>
      <c r="AT71" s="971"/>
      <c r="AU71" s="971" t="s">
        <v>581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578</v>
      </c>
      <c r="C72" s="975"/>
      <c r="D72" s="975"/>
      <c r="E72" s="975"/>
      <c r="F72" s="975"/>
      <c r="G72" s="975"/>
      <c r="H72" s="975"/>
      <c r="I72" s="975"/>
      <c r="J72" s="975"/>
      <c r="K72" s="975"/>
      <c r="L72" s="975"/>
      <c r="M72" s="975"/>
      <c r="N72" s="975"/>
      <c r="O72" s="975"/>
      <c r="P72" s="976"/>
      <c r="Q72" s="977">
        <v>193</v>
      </c>
      <c r="R72" s="971"/>
      <c r="S72" s="971"/>
      <c r="T72" s="971"/>
      <c r="U72" s="971"/>
      <c r="V72" s="971">
        <v>184</v>
      </c>
      <c r="W72" s="971"/>
      <c r="X72" s="971"/>
      <c r="Y72" s="971"/>
      <c r="Z72" s="971"/>
      <c r="AA72" s="971">
        <v>9</v>
      </c>
      <c r="AB72" s="971"/>
      <c r="AC72" s="971"/>
      <c r="AD72" s="971"/>
      <c r="AE72" s="971"/>
      <c r="AF72" s="971">
        <v>9</v>
      </c>
      <c r="AG72" s="971"/>
      <c r="AH72" s="971"/>
      <c r="AI72" s="971"/>
      <c r="AJ72" s="971"/>
      <c r="AK72" s="971" t="s">
        <v>581</v>
      </c>
      <c r="AL72" s="971"/>
      <c r="AM72" s="971"/>
      <c r="AN72" s="971"/>
      <c r="AO72" s="971"/>
      <c r="AP72" s="971" t="s">
        <v>581</v>
      </c>
      <c r="AQ72" s="971"/>
      <c r="AR72" s="971"/>
      <c r="AS72" s="971"/>
      <c r="AT72" s="971"/>
      <c r="AU72" s="971" t="s">
        <v>581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579</v>
      </c>
      <c r="C73" s="975"/>
      <c r="D73" s="975"/>
      <c r="E73" s="975"/>
      <c r="F73" s="975"/>
      <c r="G73" s="975"/>
      <c r="H73" s="975"/>
      <c r="I73" s="975"/>
      <c r="J73" s="975"/>
      <c r="K73" s="975"/>
      <c r="L73" s="975"/>
      <c r="M73" s="975"/>
      <c r="N73" s="975"/>
      <c r="O73" s="975"/>
      <c r="P73" s="976"/>
      <c r="Q73" s="977">
        <v>161734</v>
      </c>
      <c r="R73" s="971"/>
      <c r="S73" s="971"/>
      <c r="T73" s="971"/>
      <c r="U73" s="971"/>
      <c r="V73" s="971">
        <v>159557</v>
      </c>
      <c r="W73" s="971"/>
      <c r="X73" s="971"/>
      <c r="Y73" s="971"/>
      <c r="Z73" s="971"/>
      <c r="AA73" s="971">
        <v>2177</v>
      </c>
      <c r="AB73" s="971"/>
      <c r="AC73" s="971"/>
      <c r="AD73" s="971"/>
      <c r="AE73" s="971"/>
      <c r="AF73" s="971">
        <v>2177</v>
      </c>
      <c r="AG73" s="971"/>
      <c r="AH73" s="971"/>
      <c r="AI73" s="971"/>
      <c r="AJ73" s="971"/>
      <c r="AK73" s="971" t="s">
        <v>581</v>
      </c>
      <c r="AL73" s="971"/>
      <c r="AM73" s="971"/>
      <c r="AN73" s="971"/>
      <c r="AO73" s="971"/>
      <c r="AP73" s="971" t="s">
        <v>581</v>
      </c>
      <c r="AQ73" s="971"/>
      <c r="AR73" s="971"/>
      <c r="AS73" s="971"/>
      <c r="AT73" s="971"/>
      <c r="AU73" s="971" t="s">
        <v>581</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580</v>
      </c>
      <c r="C74" s="975"/>
      <c r="D74" s="975"/>
      <c r="E74" s="975"/>
      <c r="F74" s="975"/>
      <c r="G74" s="975"/>
      <c r="H74" s="975"/>
      <c r="I74" s="975"/>
      <c r="J74" s="975"/>
      <c r="K74" s="975"/>
      <c r="L74" s="975"/>
      <c r="M74" s="975"/>
      <c r="N74" s="975"/>
      <c r="O74" s="975"/>
      <c r="P74" s="976"/>
      <c r="Q74" s="977">
        <v>130</v>
      </c>
      <c r="R74" s="971"/>
      <c r="S74" s="971"/>
      <c r="T74" s="971"/>
      <c r="U74" s="971"/>
      <c r="V74" s="971">
        <v>130</v>
      </c>
      <c r="W74" s="971"/>
      <c r="X74" s="971"/>
      <c r="Y74" s="971"/>
      <c r="Z74" s="971"/>
      <c r="AA74" s="971">
        <v>0</v>
      </c>
      <c r="AB74" s="971"/>
      <c r="AC74" s="971"/>
      <c r="AD74" s="971"/>
      <c r="AE74" s="971"/>
      <c r="AF74" s="971">
        <v>0</v>
      </c>
      <c r="AG74" s="971"/>
      <c r="AH74" s="971"/>
      <c r="AI74" s="971"/>
      <c r="AJ74" s="971"/>
      <c r="AK74" s="971" t="s">
        <v>581</v>
      </c>
      <c r="AL74" s="971"/>
      <c r="AM74" s="971"/>
      <c r="AN74" s="971"/>
      <c r="AO74" s="971"/>
      <c r="AP74" s="971" t="s">
        <v>581</v>
      </c>
      <c r="AQ74" s="971"/>
      <c r="AR74" s="971"/>
      <c r="AS74" s="971"/>
      <c r="AT74" s="971"/>
      <c r="AU74" s="971" t="s">
        <v>581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395</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2296</v>
      </c>
      <c r="AG88" s="959"/>
      <c r="AH88" s="959"/>
      <c r="AI88" s="959"/>
      <c r="AJ88" s="959"/>
      <c r="AK88" s="963"/>
      <c r="AL88" s="963"/>
      <c r="AM88" s="963"/>
      <c r="AN88" s="963"/>
      <c r="AO88" s="963"/>
      <c r="AP88" s="959">
        <v>1443</v>
      </c>
      <c r="AQ88" s="959"/>
      <c r="AR88" s="959"/>
      <c r="AS88" s="959"/>
      <c r="AT88" s="959"/>
      <c r="AU88" s="959">
        <v>213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313</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313</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313</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617002</v>
      </c>
      <c r="AB110" s="889"/>
      <c r="AC110" s="889"/>
      <c r="AD110" s="889"/>
      <c r="AE110" s="890"/>
      <c r="AF110" s="891">
        <v>666214</v>
      </c>
      <c r="AG110" s="889"/>
      <c r="AH110" s="889"/>
      <c r="AI110" s="889"/>
      <c r="AJ110" s="890"/>
      <c r="AK110" s="891">
        <v>692755</v>
      </c>
      <c r="AL110" s="889"/>
      <c r="AM110" s="889"/>
      <c r="AN110" s="889"/>
      <c r="AO110" s="890"/>
      <c r="AP110" s="892">
        <v>18.899999999999999</v>
      </c>
      <c r="AQ110" s="893"/>
      <c r="AR110" s="893"/>
      <c r="AS110" s="893"/>
      <c r="AT110" s="894"/>
      <c r="AU110" s="930" t="s">
        <v>74</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6837645</v>
      </c>
      <c r="BR110" s="842"/>
      <c r="BS110" s="842"/>
      <c r="BT110" s="842"/>
      <c r="BU110" s="842"/>
      <c r="BV110" s="842">
        <v>7478260</v>
      </c>
      <c r="BW110" s="842"/>
      <c r="BX110" s="842"/>
      <c r="BY110" s="842"/>
      <c r="BZ110" s="842"/>
      <c r="CA110" s="842">
        <v>7193486</v>
      </c>
      <c r="CB110" s="842"/>
      <c r="CC110" s="842"/>
      <c r="CD110" s="842"/>
      <c r="CE110" s="842"/>
      <c r="CF110" s="866">
        <v>196.4</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130</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2">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5" t="s">
        <v>441</v>
      </c>
      <c r="BA111" s="752"/>
      <c r="BB111" s="752"/>
      <c r="BC111" s="752"/>
      <c r="BD111" s="752"/>
      <c r="BE111" s="752"/>
      <c r="BF111" s="752"/>
      <c r="BG111" s="752"/>
      <c r="BH111" s="752"/>
      <c r="BI111" s="752"/>
      <c r="BJ111" s="752"/>
      <c r="BK111" s="752"/>
      <c r="BL111" s="752"/>
      <c r="BM111" s="752"/>
      <c r="BN111" s="752"/>
      <c r="BO111" s="752"/>
      <c r="BP111" s="753"/>
      <c r="BQ111" s="816">
        <v>31175</v>
      </c>
      <c r="BR111" s="817"/>
      <c r="BS111" s="817"/>
      <c r="BT111" s="817"/>
      <c r="BU111" s="817"/>
      <c r="BV111" s="817">
        <v>20000</v>
      </c>
      <c r="BW111" s="817"/>
      <c r="BX111" s="817"/>
      <c r="BY111" s="817"/>
      <c r="BZ111" s="817"/>
      <c r="CA111" s="817">
        <v>9500</v>
      </c>
      <c r="CB111" s="817"/>
      <c r="CC111" s="817"/>
      <c r="CD111" s="817"/>
      <c r="CE111" s="817"/>
      <c r="CF111" s="875">
        <v>0.3</v>
      </c>
      <c r="CG111" s="876"/>
      <c r="CH111" s="876"/>
      <c r="CI111" s="876"/>
      <c r="CJ111" s="876"/>
      <c r="CK111" s="927"/>
      <c r="CL111" s="821"/>
      <c r="CM111" s="815"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130</v>
      </c>
      <c r="DM111" s="817"/>
      <c r="DN111" s="817"/>
      <c r="DO111" s="817"/>
      <c r="DP111" s="817"/>
      <c r="DQ111" s="817" t="s">
        <v>130</v>
      </c>
      <c r="DR111" s="817"/>
      <c r="DS111" s="817"/>
      <c r="DT111" s="817"/>
      <c r="DU111" s="817"/>
      <c r="DV111" s="794" t="s">
        <v>130</v>
      </c>
      <c r="DW111" s="794"/>
      <c r="DX111" s="794"/>
      <c r="DY111" s="794"/>
      <c r="DZ111" s="795"/>
    </row>
    <row r="112" spans="1:131" s="230" customFormat="1" ht="26.25" customHeight="1" x14ac:dyDescent="0.2">
      <c r="A112" s="912" t="s">
        <v>444</v>
      </c>
      <c r="B112" s="913"/>
      <c r="C112" s="752" t="s">
        <v>445</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5" t="s">
        <v>446</v>
      </c>
      <c r="BA112" s="752"/>
      <c r="BB112" s="752"/>
      <c r="BC112" s="752"/>
      <c r="BD112" s="752"/>
      <c r="BE112" s="752"/>
      <c r="BF112" s="752"/>
      <c r="BG112" s="752"/>
      <c r="BH112" s="752"/>
      <c r="BI112" s="752"/>
      <c r="BJ112" s="752"/>
      <c r="BK112" s="752"/>
      <c r="BL112" s="752"/>
      <c r="BM112" s="752"/>
      <c r="BN112" s="752"/>
      <c r="BO112" s="752"/>
      <c r="BP112" s="753"/>
      <c r="BQ112" s="816">
        <v>4547528</v>
      </c>
      <c r="BR112" s="817"/>
      <c r="BS112" s="817"/>
      <c r="BT112" s="817"/>
      <c r="BU112" s="817"/>
      <c r="BV112" s="817">
        <v>4321370</v>
      </c>
      <c r="BW112" s="817"/>
      <c r="BX112" s="817"/>
      <c r="BY112" s="817"/>
      <c r="BZ112" s="817"/>
      <c r="CA112" s="817">
        <v>4333011</v>
      </c>
      <c r="CB112" s="817"/>
      <c r="CC112" s="817"/>
      <c r="CD112" s="817"/>
      <c r="CE112" s="817"/>
      <c r="CF112" s="875">
        <v>118.3</v>
      </c>
      <c r="CG112" s="876"/>
      <c r="CH112" s="876"/>
      <c r="CI112" s="876"/>
      <c r="CJ112" s="876"/>
      <c r="CK112" s="927"/>
      <c r="CL112" s="821"/>
      <c r="CM112" s="815" t="s">
        <v>447</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130</v>
      </c>
      <c r="DH112" s="817"/>
      <c r="DI112" s="817"/>
      <c r="DJ112" s="817"/>
      <c r="DK112" s="817"/>
      <c r="DL112" s="817" t="s">
        <v>130</v>
      </c>
      <c r="DM112" s="817"/>
      <c r="DN112" s="817"/>
      <c r="DO112" s="817"/>
      <c r="DP112" s="817"/>
      <c r="DQ112" s="817" t="s">
        <v>130</v>
      </c>
      <c r="DR112" s="817"/>
      <c r="DS112" s="817"/>
      <c r="DT112" s="817"/>
      <c r="DU112" s="817"/>
      <c r="DV112" s="794" t="s">
        <v>130</v>
      </c>
      <c r="DW112" s="794"/>
      <c r="DX112" s="794"/>
      <c r="DY112" s="794"/>
      <c r="DZ112" s="795"/>
    </row>
    <row r="113" spans="1:130" s="230" customFormat="1" ht="26.25" customHeight="1" x14ac:dyDescent="0.2">
      <c r="A113" s="914"/>
      <c r="B113" s="915"/>
      <c r="C113" s="752" t="s">
        <v>448</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363513</v>
      </c>
      <c r="AB113" s="919"/>
      <c r="AC113" s="919"/>
      <c r="AD113" s="919"/>
      <c r="AE113" s="920"/>
      <c r="AF113" s="921">
        <v>364200</v>
      </c>
      <c r="AG113" s="919"/>
      <c r="AH113" s="919"/>
      <c r="AI113" s="919"/>
      <c r="AJ113" s="920"/>
      <c r="AK113" s="921">
        <v>397144</v>
      </c>
      <c r="AL113" s="919"/>
      <c r="AM113" s="919"/>
      <c r="AN113" s="919"/>
      <c r="AO113" s="920"/>
      <c r="AP113" s="922">
        <v>10.8</v>
      </c>
      <c r="AQ113" s="923"/>
      <c r="AR113" s="923"/>
      <c r="AS113" s="923"/>
      <c r="AT113" s="924"/>
      <c r="AU113" s="932"/>
      <c r="AV113" s="933"/>
      <c r="AW113" s="933"/>
      <c r="AX113" s="933"/>
      <c r="AY113" s="933"/>
      <c r="AZ113" s="815" t="s">
        <v>449</v>
      </c>
      <c r="BA113" s="752"/>
      <c r="BB113" s="752"/>
      <c r="BC113" s="752"/>
      <c r="BD113" s="752"/>
      <c r="BE113" s="752"/>
      <c r="BF113" s="752"/>
      <c r="BG113" s="752"/>
      <c r="BH113" s="752"/>
      <c r="BI113" s="752"/>
      <c r="BJ113" s="752"/>
      <c r="BK113" s="752"/>
      <c r="BL113" s="752"/>
      <c r="BM113" s="752"/>
      <c r="BN113" s="752"/>
      <c r="BO113" s="752"/>
      <c r="BP113" s="753"/>
      <c r="BQ113" s="816">
        <v>378640</v>
      </c>
      <c r="BR113" s="817"/>
      <c r="BS113" s="817"/>
      <c r="BT113" s="817"/>
      <c r="BU113" s="817"/>
      <c r="BV113" s="817">
        <v>283756</v>
      </c>
      <c r="BW113" s="817"/>
      <c r="BX113" s="817"/>
      <c r="BY113" s="817"/>
      <c r="BZ113" s="817"/>
      <c r="CA113" s="817">
        <v>212441</v>
      </c>
      <c r="CB113" s="817"/>
      <c r="CC113" s="817"/>
      <c r="CD113" s="817"/>
      <c r="CE113" s="817"/>
      <c r="CF113" s="875">
        <v>5.8</v>
      </c>
      <c r="CG113" s="876"/>
      <c r="CH113" s="876"/>
      <c r="CI113" s="876"/>
      <c r="CJ113" s="876"/>
      <c r="CK113" s="927"/>
      <c r="CL113" s="821"/>
      <c r="CM113" s="815" t="s">
        <v>450</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x14ac:dyDescent="0.2">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125744</v>
      </c>
      <c r="AB114" s="780"/>
      <c r="AC114" s="780"/>
      <c r="AD114" s="780"/>
      <c r="AE114" s="781"/>
      <c r="AF114" s="782">
        <v>103772</v>
      </c>
      <c r="AG114" s="780"/>
      <c r="AH114" s="780"/>
      <c r="AI114" s="780"/>
      <c r="AJ114" s="781"/>
      <c r="AK114" s="782">
        <v>74248</v>
      </c>
      <c r="AL114" s="780"/>
      <c r="AM114" s="780"/>
      <c r="AN114" s="780"/>
      <c r="AO114" s="781"/>
      <c r="AP114" s="824">
        <v>2</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676193</v>
      </c>
      <c r="BR114" s="817"/>
      <c r="BS114" s="817"/>
      <c r="BT114" s="817"/>
      <c r="BU114" s="817"/>
      <c r="BV114" s="817">
        <v>643123</v>
      </c>
      <c r="BW114" s="817"/>
      <c r="BX114" s="817"/>
      <c r="BY114" s="817"/>
      <c r="BZ114" s="817"/>
      <c r="CA114" s="817">
        <v>637229</v>
      </c>
      <c r="CB114" s="817"/>
      <c r="CC114" s="817"/>
      <c r="CD114" s="817"/>
      <c r="CE114" s="817"/>
      <c r="CF114" s="875">
        <v>17.399999999999999</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2">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23680</v>
      </c>
      <c r="AB115" s="919"/>
      <c r="AC115" s="919"/>
      <c r="AD115" s="919"/>
      <c r="AE115" s="920"/>
      <c r="AF115" s="921">
        <v>21647</v>
      </c>
      <c r="AG115" s="919"/>
      <c r="AH115" s="919"/>
      <c r="AI115" s="919"/>
      <c r="AJ115" s="920"/>
      <c r="AK115" s="921">
        <v>24400</v>
      </c>
      <c r="AL115" s="919"/>
      <c r="AM115" s="919"/>
      <c r="AN115" s="919"/>
      <c r="AO115" s="920"/>
      <c r="AP115" s="922">
        <v>0.7</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130</v>
      </c>
      <c r="BR115" s="817"/>
      <c r="BS115" s="817"/>
      <c r="BT115" s="817"/>
      <c r="BU115" s="817"/>
      <c r="BV115" s="817" t="s">
        <v>130</v>
      </c>
      <c r="BW115" s="817"/>
      <c r="BX115" s="817"/>
      <c r="BY115" s="817"/>
      <c r="BZ115" s="817"/>
      <c r="CA115" s="817" t="s">
        <v>456</v>
      </c>
      <c r="CB115" s="817"/>
      <c r="CC115" s="817"/>
      <c r="CD115" s="817"/>
      <c r="CE115" s="817"/>
      <c r="CF115" s="875" t="s">
        <v>130</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443</v>
      </c>
      <c r="DW115" s="825"/>
      <c r="DX115" s="825"/>
      <c r="DY115" s="825"/>
      <c r="DZ115" s="826"/>
    </row>
    <row r="116" spans="1:130" s="230" customFormat="1" ht="26.25" customHeight="1" x14ac:dyDescent="0.2">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v>
      </c>
      <c r="AB116" s="780"/>
      <c r="AC116" s="780"/>
      <c r="AD116" s="780"/>
      <c r="AE116" s="781"/>
      <c r="AF116" s="782">
        <v>7</v>
      </c>
      <c r="AG116" s="780"/>
      <c r="AH116" s="780"/>
      <c r="AI116" s="780"/>
      <c r="AJ116" s="781"/>
      <c r="AK116" s="782">
        <v>3</v>
      </c>
      <c r="AL116" s="780"/>
      <c r="AM116" s="780"/>
      <c r="AN116" s="780"/>
      <c r="AO116" s="781"/>
      <c r="AP116" s="824">
        <v>0</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130</v>
      </c>
      <c r="BR116" s="817"/>
      <c r="BS116" s="817"/>
      <c r="BT116" s="817"/>
      <c r="BU116" s="817"/>
      <c r="BV116" s="817" t="s">
        <v>460</v>
      </c>
      <c r="BW116" s="817"/>
      <c r="BX116" s="817"/>
      <c r="BY116" s="817"/>
      <c r="BZ116" s="817"/>
      <c r="CA116" s="817" t="s">
        <v>130</v>
      </c>
      <c r="CB116" s="817"/>
      <c r="CC116" s="817"/>
      <c r="CD116" s="817"/>
      <c r="CE116" s="817"/>
      <c r="CF116" s="875" t="s">
        <v>130</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31175</v>
      </c>
      <c r="DH116" s="780"/>
      <c r="DI116" s="780"/>
      <c r="DJ116" s="780"/>
      <c r="DK116" s="781"/>
      <c r="DL116" s="782">
        <v>20000</v>
      </c>
      <c r="DM116" s="780"/>
      <c r="DN116" s="780"/>
      <c r="DO116" s="780"/>
      <c r="DP116" s="781"/>
      <c r="DQ116" s="782">
        <v>9500</v>
      </c>
      <c r="DR116" s="780"/>
      <c r="DS116" s="780"/>
      <c r="DT116" s="780"/>
      <c r="DU116" s="781"/>
      <c r="DV116" s="824">
        <v>0.3</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1129941</v>
      </c>
      <c r="AB117" s="903"/>
      <c r="AC117" s="903"/>
      <c r="AD117" s="903"/>
      <c r="AE117" s="904"/>
      <c r="AF117" s="905">
        <v>1155840</v>
      </c>
      <c r="AG117" s="903"/>
      <c r="AH117" s="903"/>
      <c r="AI117" s="903"/>
      <c r="AJ117" s="904"/>
      <c r="AK117" s="905">
        <v>1188550</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130</v>
      </c>
      <c r="BW117" s="817"/>
      <c r="BX117" s="817"/>
      <c r="BY117" s="817"/>
      <c r="BZ117" s="817"/>
      <c r="CA117" s="817" t="s">
        <v>130</v>
      </c>
      <c r="CB117" s="817"/>
      <c r="CC117" s="817"/>
      <c r="CD117" s="817"/>
      <c r="CE117" s="817"/>
      <c r="CF117" s="875" t="s">
        <v>130</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313</v>
      </c>
      <c r="AL118" s="896"/>
      <c r="AM118" s="896"/>
      <c r="AN118" s="896"/>
      <c r="AO118" s="897"/>
      <c r="AP118" s="899" t="s">
        <v>434</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456</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467</v>
      </c>
      <c r="BP119" s="878"/>
      <c r="BQ119" s="879">
        <v>12471181</v>
      </c>
      <c r="BR119" s="845"/>
      <c r="BS119" s="845"/>
      <c r="BT119" s="845"/>
      <c r="BU119" s="845"/>
      <c r="BV119" s="845">
        <v>12746509</v>
      </c>
      <c r="BW119" s="845"/>
      <c r="BX119" s="845"/>
      <c r="BY119" s="845"/>
      <c r="BZ119" s="845"/>
      <c r="CA119" s="845">
        <v>12385667</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130</v>
      </c>
      <c r="DH119" s="764"/>
      <c r="DI119" s="764"/>
      <c r="DJ119" s="764"/>
      <c r="DK119" s="765"/>
      <c r="DL119" s="766" t="s">
        <v>456</v>
      </c>
      <c r="DM119" s="764"/>
      <c r="DN119" s="764"/>
      <c r="DO119" s="764"/>
      <c r="DP119" s="765"/>
      <c r="DQ119" s="766" t="s">
        <v>130</v>
      </c>
      <c r="DR119" s="764"/>
      <c r="DS119" s="764"/>
      <c r="DT119" s="764"/>
      <c r="DU119" s="765"/>
      <c r="DV119" s="848" t="s">
        <v>443</v>
      </c>
      <c r="DW119" s="849"/>
      <c r="DX119" s="849"/>
      <c r="DY119" s="849"/>
      <c r="DZ119" s="850"/>
    </row>
    <row r="120" spans="1:130" s="230" customFormat="1" ht="26.25" customHeight="1" x14ac:dyDescent="0.2">
      <c r="A120" s="820"/>
      <c r="B120" s="821"/>
      <c r="C120" s="815"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15548183</v>
      </c>
      <c r="BR120" s="842"/>
      <c r="BS120" s="842"/>
      <c r="BT120" s="842"/>
      <c r="BU120" s="842"/>
      <c r="BV120" s="842">
        <v>16266719</v>
      </c>
      <c r="BW120" s="842"/>
      <c r="BX120" s="842"/>
      <c r="BY120" s="842"/>
      <c r="BZ120" s="842"/>
      <c r="CA120" s="842">
        <v>17153306</v>
      </c>
      <c r="CB120" s="842"/>
      <c r="CC120" s="842"/>
      <c r="CD120" s="842"/>
      <c r="CE120" s="842"/>
      <c r="CF120" s="866">
        <v>468.4</v>
      </c>
      <c r="CG120" s="867"/>
      <c r="CH120" s="867"/>
      <c r="CI120" s="867"/>
      <c r="CJ120" s="867"/>
      <c r="CK120" s="868" t="s">
        <v>471</v>
      </c>
      <c r="CL120" s="852"/>
      <c r="CM120" s="852"/>
      <c r="CN120" s="852"/>
      <c r="CO120" s="853"/>
      <c r="CP120" s="872" t="s">
        <v>413</v>
      </c>
      <c r="CQ120" s="873"/>
      <c r="CR120" s="873"/>
      <c r="CS120" s="873"/>
      <c r="CT120" s="873"/>
      <c r="CU120" s="873"/>
      <c r="CV120" s="873"/>
      <c r="CW120" s="873"/>
      <c r="CX120" s="873"/>
      <c r="CY120" s="873"/>
      <c r="CZ120" s="873"/>
      <c r="DA120" s="873"/>
      <c r="DB120" s="873"/>
      <c r="DC120" s="873"/>
      <c r="DD120" s="873"/>
      <c r="DE120" s="873"/>
      <c r="DF120" s="874"/>
      <c r="DG120" s="861">
        <v>4393761</v>
      </c>
      <c r="DH120" s="842"/>
      <c r="DI120" s="842"/>
      <c r="DJ120" s="842"/>
      <c r="DK120" s="842"/>
      <c r="DL120" s="842">
        <v>4167938</v>
      </c>
      <c r="DM120" s="842"/>
      <c r="DN120" s="842"/>
      <c r="DO120" s="842"/>
      <c r="DP120" s="842"/>
      <c r="DQ120" s="842">
        <v>4161516</v>
      </c>
      <c r="DR120" s="842"/>
      <c r="DS120" s="842"/>
      <c r="DT120" s="842"/>
      <c r="DU120" s="842"/>
      <c r="DV120" s="843">
        <v>113.6</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443</v>
      </c>
      <c r="AB121" s="780"/>
      <c r="AC121" s="780"/>
      <c r="AD121" s="780"/>
      <c r="AE121" s="781"/>
      <c r="AF121" s="782" t="s">
        <v>130</v>
      </c>
      <c r="AG121" s="780"/>
      <c r="AH121" s="780"/>
      <c r="AI121" s="780"/>
      <c r="AJ121" s="781"/>
      <c r="AK121" s="782" t="s">
        <v>130</v>
      </c>
      <c r="AL121" s="780"/>
      <c r="AM121" s="780"/>
      <c r="AN121" s="780"/>
      <c r="AO121" s="781"/>
      <c r="AP121" s="824" t="s">
        <v>130</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t="s">
        <v>130</v>
      </c>
      <c r="BR121" s="817"/>
      <c r="BS121" s="817"/>
      <c r="BT121" s="817"/>
      <c r="BU121" s="817"/>
      <c r="BV121" s="817" t="s">
        <v>130</v>
      </c>
      <c r="BW121" s="817"/>
      <c r="BX121" s="817"/>
      <c r="BY121" s="817"/>
      <c r="BZ121" s="817"/>
      <c r="CA121" s="817" t="s">
        <v>130</v>
      </c>
      <c r="CB121" s="817"/>
      <c r="CC121" s="817"/>
      <c r="CD121" s="817"/>
      <c r="CE121" s="817"/>
      <c r="CF121" s="875" t="s">
        <v>130</v>
      </c>
      <c r="CG121" s="876"/>
      <c r="CH121" s="876"/>
      <c r="CI121" s="876"/>
      <c r="CJ121" s="876"/>
      <c r="CK121" s="869"/>
      <c r="CL121" s="855"/>
      <c r="CM121" s="855"/>
      <c r="CN121" s="855"/>
      <c r="CO121" s="856"/>
      <c r="CP121" s="835" t="s">
        <v>411</v>
      </c>
      <c r="CQ121" s="836"/>
      <c r="CR121" s="836"/>
      <c r="CS121" s="836"/>
      <c r="CT121" s="836"/>
      <c r="CU121" s="836"/>
      <c r="CV121" s="836"/>
      <c r="CW121" s="836"/>
      <c r="CX121" s="836"/>
      <c r="CY121" s="836"/>
      <c r="CZ121" s="836"/>
      <c r="DA121" s="836"/>
      <c r="DB121" s="836"/>
      <c r="DC121" s="836"/>
      <c r="DD121" s="836"/>
      <c r="DE121" s="836"/>
      <c r="DF121" s="837"/>
      <c r="DG121" s="816">
        <v>153767</v>
      </c>
      <c r="DH121" s="817"/>
      <c r="DI121" s="817"/>
      <c r="DJ121" s="817"/>
      <c r="DK121" s="817"/>
      <c r="DL121" s="817">
        <v>153432</v>
      </c>
      <c r="DM121" s="817"/>
      <c r="DN121" s="817"/>
      <c r="DO121" s="817"/>
      <c r="DP121" s="817"/>
      <c r="DQ121" s="817">
        <v>171495</v>
      </c>
      <c r="DR121" s="817"/>
      <c r="DS121" s="817"/>
      <c r="DT121" s="817"/>
      <c r="DU121" s="817"/>
      <c r="DV121" s="794">
        <v>4.7</v>
      </c>
      <c r="DW121" s="794"/>
      <c r="DX121" s="794"/>
      <c r="DY121" s="794"/>
      <c r="DZ121" s="795"/>
    </row>
    <row r="122" spans="1:130" s="230" customFormat="1" ht="26.25" customHeight="1" x14ac:dyDescent="0.2">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7751242</v>
      </c>
      <c r="BR122" s="845"/>
      <c r="BS122" s="845"/>
      <c r="BT122" s="845"/>
      <c r="BU122" s="845"/>
      <c r="BV122" s="845">
        <v>7789297</v>
      </c>
      <c r="BW122" s="845"/>
      <c r="BX122" s="845"/>
      <c r="BY122" s="845"/>
      <c r="BZ122" s="845"/>
      <c r="CA122" s="845">
        <v>7858200</v>
      </c>
      <c r="CB122" s="845"/>
      <c r="CC122" s="845"/>
      <c r="CD122" s="845"/>
      <c r="CE122" s="845"/>
      <c r="CF122" s="846">
        <v>214.6</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816"/>
      <c r="DH122" s="817"/>
      <c r="DI122" s="817"/>
      <c r="DJ122" s="817"/>
      <c r="DK122" s="817"/>
      <c r="DL122" s="817"/>
      <c r="DM122" s="817"/>
      <c r="DN122" s="817"/>
      <c r="DO122" s="817"/>
      <c r="DP122" s="817"/>
      <c r="DQ122" s="817"/>
      <c r="DR122" s="817"/>
      <c r="DS122" s="817"/>
      <c r="DT122" s="817"/>
      <c r="DU122" s="817"/>
      <c r="DV122" s="794"/>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11381</v>
      </c>
      <c r="AB123" s="780"/>
      <c r="AC123" s="780"/>
      <c r="AD123" s="780"/>
      <c r="AE123" s="781"/>
      <c r="AF123" s="782">
        <v>11212</v>
      </c>
      <c r="AG123" s="780"/>
      <c r="AH123" s="780"/>
      <c r="AI123" s="780"/>
      <c r="AJ123" s="781"/>
      <c r="AK123" s="782">
        <v>11044</v>
      </c>
      <c r="AL123" s="780"/>
      <c r="AM123" s="780"/>
      <c r="AN123" s="780"/>
      <c r="AO123" s="781"/>
      <c r="AP123" s="824">
        <v>0.3</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475</v>
      </c>
      <c r="BP123" s="878"/>
      <c r="BQ123" s="832">
        <v>23299425</v>
      </c>
      <c r="BR123" s="833"/>
      <c r="BS123" s="833"/>
      <c r="BT123" s="833"/>
      <c r="BU123" s="833"/>
      <c r="BV123" s="833">
        <v>24056016</v>
      </c>
      <c r="BW123" s="833"/>
      <c r="BX123" s="833"/>
      <c r="BY123" s="833"/>
      <c r="BZ123" s="833"/>
      <c r="CA123" s="833">
        <v>25011506</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130</v>
      </c>
      <c r="BR124" s="831"/>
      <c r="BS124" s="831"/>
      <c r="BT124" s="831"/>
      <c r="BU124" s="831"/>
      <c r="BV124" s="831" t="s">
        <v>130</v>
      </c>
      <c r="BW124" s="831"/>
      <c r="BX124" s="831"/>
      <c r="BY124" s="831"/>
      <c r="BZ124" s="831"/>
      <c r="CA124" s="831" t="s">
        <v>456</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456</v>
      </c>
      <c r="DR124" s="764"/>
      <c r="DS124" s="764"/>
      <c r="DT124" s="764"/>
      <c r="DU124" s="765"/>
      <c r="DV124" s="848" t="s">
        <v>130</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456</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456</v>
      </c>
      <c r="DM125" s="842"/>
      <c r="DN125" s="842"/>
      <c r="DO125" s="842"/>
      <c r="DP125" s="842"/>
      <c r="DQ125" s="842" t="s">
        <v>456</v>
      </c>
      <c r="DR125" s="842"/>
      <c r="DS125" s="842"/>
      <c r="DT125" s="842"/>
      <c r="DU125" s="842"/>
      <c r="DV125" s="843" t="s">
        <v>456</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460</v>
      </c>
      <c r="DR126" s="817"/>
      <c r="DS126" s="817"/>
      <c r="DT126" s="817"/>
      <c r="DU126" s="817"/>
      <c r="DV126" s="794" t="s">
        <v>460</v>
      </c>
      <c r="DW126" s="794"/>
      <c r="DX126" s="794"/>
      <c r="DY126" s="794"/>
      <c r="DZ126" s="795"/>
    </row>
    <row r="127" spans="1:130" s="230" customFormat="1" ht="26.25" customHeight="1" x14ac:dyDescent="0.2">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12299</v>
      </c>
      <c r="AB127" s="780"/>
      <c r="AC127" s="780"/>
      <c r="AD127" s="780"/>
      <c r="AE127" s="781"/>
      <c r="AF127" s="782">
        <v>10435</v>
      </c>
      <c r="AG127" s="780"/>
      <c r="AH127" s="780"/>
      <c r="AI127" s="780"/>
      <c r="AJ127" s="781"/>
      <c r="AK127" s="782">
        <v>13356</v>
      </c>
      <c r="AL127" s="780"/>
      <c r="AM127" s="780"/>
      <c r="AN127" s="780"/>
      <c r="AO127" s="781"/>
      <c r="AP127" s="824">
        <v>0.4</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456</v>
      </c>
      <c r="DH127" s="817"/>
      <c r="DI127" s="817"/>
      <c r="DJ127" s="817"/>
      <c r="DK127" s="817"/>
      <c r="DL127" s="817" t="s">
        <v>130</v>
      </c>
      <c r="DM127" s="817"/>
      <c r="DN127" s="817"/>
      <c r="DO127" s="817"/>
      <c r="DP127" s="817"/>
      <c r="DQ127" s="817" t="s">
        <v>130</v>
      </c>
      <c r="DR127" s="817"/>
      <c r="DS127" s="817"/>
      <c r="DT127" s="817"/>
      <c r="DU127" s="817"/>
      <c r="DV127" s="794" t="s">
        <v>130</v>
      </c>
      <c r="DW127" s="794"/>
      <c r="DX127" s="794"/>
      <c r="DY127" s="794"/>
      <c r="DZ127" s="795"/>
    </row>
    <row r="128" spans="1:130" s="230" customFormat="1" ht="26.25" customHeight="1" thickBot="1" x14ac:dyDescent="0.25">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t="s">
        <v>130</v>
      </c>
      <c r="AB128" s="801"/>
      <c r="AC128" s="801"/>
      <c r="AD128" s="801"/>
      <c r="AE128" s="802"/>
      <c r="AF128" s="803" t="s">
        <v>130</v>
      </c>
      <c r="AG128" s="801"/>
      <c r="AH128" s="801"/>
      <c r="AI128" s="801"/>
      <c r="AJ128" s="802"/>
      <c r="AK128" s="803" t="s">
        <v>130</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456</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456</v>
      </c>
      <c r="DH128" s="791"/>
      <c r="DI128" s="791"/>
      <c r="DJ128" s="791"/>
      <c r="DK128" s="791"/>
      <c r="DL128" s="791" t="s">
        <v>130</v>
      </c>
      <c r="DM128" s="791"/>
      <c r="DN128" s="791"/>
      <c r="DO128" s="791"/>
      <c r="DP128" s="791"/>
      <c r="DQ128" s="791" t="s">
        <v>130</v>
      </c>
      <c r="DR128" s="791"/>
      <c r="DS128" s="791"/>
      <c r="DT128" s="791"/>
      <c r="DU128" s="791"/>
      <c r="DV128" s="792" t="s">
        <v>130</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4185468</v>
      </c>
      <c r="AB129" s="780"/>
      <c r="AC129" s="780"/>
      <c r="AD129" s="780"/>
      <c r="AE129" s="781"/>
      <c r="AF129" s="782">
        <v>4503078</v>
      </c>
      <c r="AG129" s="780"/>
      <c r="AH129" s="780"/>
      <c r="AI129" s="780"/>
      <c r="AJ129" s="781"/>
      <c r="AK129" s="782">
        <v>4400329</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656716</v>
      </c>
      <c r="AB130" s="780"/>
      <c r="AC130" s="780"/>
      <c r="AD130" s="780"/>
      <c r="AE130" s="781"/>
      <c r="AF130" s="782">
        <v>704326</v>
      </c>
      <c r="AG130" s="780"/>
      <c r="AH130" s="780"/>
      <c r="AI130" s="780"/>
      <c r="AJ130" s="781"/>
      <c r="AK130" s="782">
        <v>738327</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12.5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3528752</v>
      </c>
      <c r="AB131" s="764"/>
      <c r="AC131" s="764"/>
      <c r="AD131" s="764"/>
      <c r="AE131" s="765"/>
      <c r="AF131" s="766">
        <v>3798752</v>
      </c>
      <c r="AG131" s="764"/>
      <c r="AH131" s="764"/>
      <c r="AI131" s="764"/>
      <c r="AJ131" s="765"/>
      <c r="AK131" s="766">
        <v>3662002</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t="s">
        <v>130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13.410540060000001</v>
      </c>
      <c r="AB132" s="745"/>
      <c r="AC132" s="745"/>
      <c r="AD132" s="745"/>
      <c r="AE132" s="746"/>
      <c r="AF132" s="747">
        <v>11.885845870000001</v>
      </c>
      <c r="AG132" s="745"/>
      <c r="AH132" s="745"/>
      <c r="AI132" s="745"/>
      <c r="AJ132" s="746"/>
      <c r="AK132" s="747">
        <v>12.29446152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13</v>
      </c>
      <c r="AB133" s="724"/>
      <c r="AC133" s="724"/>
      <c r="AD133" s="724"/>
      <c r="AE133" s="725"/>
      <c r="AF133" s="723">
        <v>12.7</v>
      </c>
      <c r="AG133" s="724"/>
      <c r="AH133" s="724"/>
      <c r="AI133" s="724"/>
      <c r="AJ133" s="725"/>
      <c r="AK133" s="723">
        <v>12.5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4snODVH7MUTg6Nmq6Uay60ZYoLakUufhyQaLQ35YeyjKqomvycFJrhtvXnzT+wj3cWrKuakAN53Bl9yFl/yVw==" saltValue="gfIs6rEhljeGK8hq+0Tnx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uyXnkgtJ6Qw7xyX5CHaJLLfbW2U+xF9VapO5pSW5VO6PSiW/jxqzGrhbC5f9plCAPW5x4Q91Cj1Epdr+i/rdA==" saltValue="RTI0box+WJJrfSMvnyTm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X25"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HxN3+0+lYGW7LT/yZ5qjQJAOwBuWZOyz6FZXiQ/1NZrbs+wlEhoJLwVSWw5h4Z0RYcEpagbQ+njsn3fJraVfQ==" saltValue="uNkjCu2HzZFYi9batYg+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504</v>
      </c>
      <c r="AP7" s="272"/>
      <c r="AQ7" s="273" t="s">
        <v>505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506</v>
      </c>
      <c r="AQ8" s="279" t="s">
        <v>507</v>
      </c>
      <c r="AR8" s="280" t="s">
        <v>508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509</v>
      </c>
      <c r="AL9" s="1131"/>
      <c r="AM9" s="1131"/>
      <c r="AN9" s="1132"/>
      <c r="AO9" s="281">
        <v>1096620</v>
      </c>
      <c r="AP9" s="281">
        <v>100350</v>
      </c>
      <c r="AQ9" s="282">
        <v>104296</v>
      </c>
      <c r="AR9" s="283">
        <v>-3.8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510</v>
      </c>
      <c r="AL10" s="1131"/>
      <c r="AM10" s="1131"/>
      <c r="AN10" s="1132"/>
      <c r="AO10" s="284">
        <v>302629</v>
      </c>
      <c r="AP10" s="284">
        <v>27693</v>
      </c>
      <c r="AQ10" s="285">
        <v>16614</v>
      </c>
      <c r="AR10" s="286">
        <v>66.7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511</v>
      </c>
      <c r="AL11" s="1131"/>
      <c r="AM11" s="1131"/>
      <c r="AN11" s="1132"/>
      <c r="AO11" s="284" t="s">
        <v>512</v>
      </c>
      <c r="AP11" s="284" t="s">
        <v>512</v>
      </c>
      <c r="AQ11" s="285">
        <v>799</v>
      </c>
      <c r="AR11" s="286" t="s">
        <v>512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513</v>
      </c>
      <c r="AL12" s="1131"/>
      <c r="AM12" s="1131"/>
      <c r="AN12" s="1132"/>
      <c r="AO12" s="284" t="s">
        <v>512</v>
      </c>
      <c r="AP12" s="284" t="s">
        <v>512</v>
      </c>
      <c r="AQ12" s="285" t="s">
        <v>512</v>
      </c>
      <c r="AR12" s="286" t="s">
        <v>512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514</v>
      </c>
      <c r="AL13" s="1131"/>
      <c r="AM13" s="1131"/>
      <c r="AN13" s="1132"/>
      <c r="AO13" s="284">
        <v>41396</v>
      </c>
      <c r="AP13" s="284">
        <v>3788</v>
      </c>
      <c r="AQ13" s="285">
        <v>4504</v>
      </c>
      <c r="AR13" s="286">
        <v>-15.9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515</v>
      </c>
      <c r="AL14" s="1131"/>
      <c r="AM14" s="1131"/>
      <c r="AN14" s="1132"/>
      <c r="AO14" s="284" t="s">
        <v>512</v>
      </c>
      <c r="AP14" s="284" t="s">
        <v>512</v>
      </c>
      <c r="AQ14" s="285">
        <v>2125</v>
      </c>
      <c r="AR14" s="286" t="s">
        <v>512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516</v>
      </c>
      <c r="AL15" s="1134"/>
      <c r="AM15" s="1134"/>
      <c r="AN15" s="1135"/>
      <c r="AO15" s="284">
        <v>-111326</v>
      </c>
      <c r="AP15" s="284">
        <v>-10187</v>
      </c>
      <c r="AQ15" s="285">
        <v>-7352</v>
      </c>
      <c r="AR15" s="286">
        <v>38.6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1329319</v>
      </c>
      <c r="AP16" s="284">
        <v>121643</v>
      </c>
      <c r="AQ16" s="285">
        <v>120986</v>
      </c>
      <c r="AR16" s="286">
        <v>0.5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521</v>
      </c>
      <c r="AL21" s="1137"/>
      <c r="AM21" s="1137"/>
      <c r="AN21" s="1138"/>
      <c r="AO21" s="297">
        <v>11.44</v>
      </c>
      <c r="AP21" s="298">
        <v>10.56</v>
      </c>
      <c r="AQ21" s="299">
        <v>0.88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522</v>
      </c>
      <c r="AL22" s="1137"/>
      <c r="AM22" s="1137"/>
      <c r="AN22" s="1138"/>
      <c r="AO22" s="302">
        <v>94.7</v>
      </c>
      <c r="AP22" s="303">
        <v>96.8</v>
      </c>
      <c r="AQ22" s="304">
        <v>-2.1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504</v>
      </c>
      <c r="AP30" s="272"/>
      <c r="AQ30" s="273" t="s">
        <v>505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506</v>
      </c>
      <c r="AQ31" s="279" t="s">
        <v>507</v>
      </c>
      <c r="AR31" s="280" t="s">
        <v>508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526</v>
      </c>
      <c r="AL32" s="1121"/>
      <c r="AM32" s="1121"/>
      <c r="AN32" s="1122"/>
      <c r="AO32" s="312">
        <v>692755</v>
      </c>
      <c r="AP32" s="312">
        <v>63393</v>
      </c>
      <c r="AQ32" s="313">
        <v>60627</v>
      </c>
      <c r="AR32" s="314">
        <v>4.5999999999999996</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527</v>
      </c>
      <c r="AL33" s="1121"/>
      <c r="AM33" s="1121"/>
      <c r="AN33" s="1122"/>
      <c r="AO33" s="312" t="s">
        <v>512</v>
      </c>
      <c r="AP33" s="312" t="s">
        <v>512</v>
      </c>
      <c r="AQ33" s="313" t="s">
        <v>512</v>
      </c>
      <c r="AR33" s="314" t="s">
        <v>512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528</v>
      </c>
      <c r="AL34" s="1121"/>
      <c r="AM34" s="1121"/>
      <c r="AN34" s="1122"/>
      <c r="AO34" s="312" t="s">
        <v>512</v>
      </c>
      <c r="AP34" s="312" t="s">
        <v>512</v>
      </c>
      <c r="AQ34" s="313" t="s">
        <v>512</v>
      </c>
      <c r="AR34" s="314" t="s">
        <v>512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529</v>
      </c>
      <c r="AL35" s="1121"/>
      <c r="AM35" s="1121"/>
      <c r="AN35" s="1122"/>
      <c r="AO35" s="312">
        <v>397144</v>
      </c>
      <c r="AP35" s="312">
        <v>36342</v>
      </c>
      <c r="AQ35" s="313">
        <v>21887</v>
      </c>
      <c r="AR35" s="314">
        <v>66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530</v>
      </c>
      <c r="AL36" s="1121"/>
      <c r="AM36" s="1121"/>
      <c r="AN36" s="1122"/>
      <c r="AO36" s="312">
        <v>74248</v>
      </c>
      <c r="AP36" s="312">
        <v>6794</v>
      </c>
      <c r="AQ36" s="313">
        <v>5351</v>
      </c>
      <c r="AR36" s="314">
        <v>27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531</v>
      </c>
      <c r="AL37" s="1121"/>
      <c r="AM37" s="1121"/>
      <c r="AN37" s="1122"/>
      <c r="AO37" s="312">
        <v>24400</v>
      </c>
      <c r="AP37" s="312">
        <v>2233</v>
      </c>
      <c r="AQ37" s="313">
        <v>569</v>
      </c>
      <c r="AR37" s="314">
        <v>292.39999999999998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532</v>
      </c>
      <c r="AL38" s="1124"/>
      <c r="AM38" s="1124"/>
      <c r="AN38" s="1125"/>
      <c r="AO38" s="315">
        <v>3</v>
      </c>
      <c r="AP38" s="315">
        <v>0</v>
      </c>
      <c r="AQ38" s="316">
        <v>12</v>
      </c>
      <c r="AR38" s="304">
        <v>-100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533</v>
      </c>
      <c r="AL39" s="1124"/>
      <c r="AM39" s="1124"/>
      <c r="AN39" s="1125"/>
      <c r="AO39" s="312" t="s">
        <v>512</v>
      </c>
      <c r="AP39" s="312" t="s">
        <v>512</v>
      </c>
      <c r="AQ39" s="313">
        <v>-1532</v>
      </c>
      <c r="AR39" s="314" t="s">
        <v>512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534</v>
      </c>
      <c r="AL40" s="1121"/>
      <c r="AM40" s="1121"/>
      <c r="AN40" s="1122"/>
      <c r="AO40" s="312">
        <v>-738327</v>
      </c>
      <c r="AP40" s="312">
        <v>-67563</v>
      </c>
      <c r="AQ40" s="313">
        <v>-57744</v>
      </c>
      <c r="AR40" s="314">
        <v>17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450223</v>
      </c>
      <c r="AP41" s="312">
        <v>41199</v>
      </c>
      <c r="AQ41" s="313">
        <v>29170</v>
      </c>
      <c r="AR41" s="314">
        <v>41.2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504</v>
      </c>
      <c r="AN49" s="1115" t="s">
        <v>538</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539</v>
      </c>
      <c r="AO50" s="329" t="s">
        <v>540</v>
      </c>
      <c r="AP50" s="330" t="s">
        <v>541</v>
      </c>
      <c r="AQ50" s="331" t="s">
        <v>542</v>
      </c>
      <c r="AR50" s="332" t="s">
        <v>543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18151969</v>
      </c>
      <c r="AN51" s="334">
        <v>1522178</v>
      </c>
      <c r="AO51" s="335">
        <v>-35.799999999999997</v>
      </c>
      <c r="AP51" s="336">
        <v>108252</v>
      </c>
      <c r="AQ51" s="337">
        <v>30.4</v>
      </c>
      <c r="AR51" s="338">
        <v>-66.2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1404635</v>
      </c>
      <c r="AN52" s="342">
        <v>117789</v>
      </c>
      <c r="AO52" s="343">
        <v>8.1</v>
      </c>
      <c r="AP52" s="344">
        <v>50321</v>
      </c>
      <c r="AQ52" s="345">
        <v>7.6</v>
      </c>
      <c r="AR52" s="346">
        <v>0.5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8117520</v>
      </c>
      <c r="AN53" s="334">
        <v>696006</v>
      </c>
      <c r="AO53" s="335">
        <v>-54.3</v>
      </c>
      <c r="AP53" s="336">
        <v>93492</v>
      </c>
      <c r="AQ53" s="337">
        <v>-13.6</v>
      </c>
      <c r="AR53" s="338">
        <v>-40.700000000000003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1345466</v>
      </c>
      <c r="AN54" s="342">
        <v>115362</v>
      </c>
      <c r="AO54" s="343">
        <v>-2.1</v>
      </c>
      <c r="AP54" s="344">
        <v>53316</v>
      </c>
      <c r="AQ54" s="345">
        <v>6</v>
      </c>
      <c r="AR54" s="346">
        <v>-8.1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5030906</v>
      </c>
      <c r="AN55" s="334">
        <v>440650</v>
      </c>
      <c r="AO55" s="335">
        <v>-36.700000000000003</v>
      </c>
      <c r="AP55" s="336">
        <v>94796</v>
      </c>
      <c r="AQ55" s="337">
        <v>1.4</v>
      </c>
      <c r="AR55" s="338">
        <v>-38.1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1326961</v>
      </c>
      <c r="AN56" s="342">
        <v>116227</v>
      </c>
      <c r="AO56" s="343">
        <v>0.7</v>
      </c>
      <c r="AP56" s="344">
        <v>55781</v>
      </c>
      <c r="AQ56" s="345">
        <v>4.5999999999999996</v>
      </c>
      <c r="AR56" s="346">
        <v>-3.9</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1629159</v>
      </c>
      <c r="AN57" s="334">
        <v>146008</v>
      </c>
      <c r="AO57" s="335">
        <v>-66.900000000000006</v>
      </c>
      <c r="AP57" s="336">
        <v>85942</v>
      </c>
      <c r="AQ57" s="337">
        <v>-9.3000000000000007</v>
      </c>
      <c r="AR57" s="338">
        <v>-57.6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1189952</v>
      </c>
      <c r="AN58" s="342">
        <v>106646</v>
      </c>
      <c r="AO58" s="343">
        <v>-8.1999999999999993</v>
      </c>
      <c r="AP58" s="344">
        <v>48630</v>
      </c>
      <c r="AQ58" s="345">
        <v>-12.8</v>
      </c>
      <c r="AR58" s="346">
        <v>4.5999999999999996</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649078</v>
      </c>
      <c r="AN59" s="334">
        <v>59396</v>
      </c>
      <c r="AO59" s="335">
        <v>-59.3</v>
      </c>
      <c r="AP59" s="336">
        <v>95007</v>
      </c>
      <c r="AQ59" s="337">
        <v>10.5</v>
      </c>
      <c r="AR59" s="338">
        <v>-69.8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312211</v>
      </c>
      <c r="AN60" s="342">
        <v>28570</v>
      </c>
      <c r="AO60" s="343">
        <v>-73.2</v>
      </c>
      <c r="AP60" s="344">
        <v>48509</v>
      </c>
      <c r="AQ60" s="345">
        <v>-0.2</v>
      </c>
      <c r="AR60" s="346">
        <v>-73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6715726</v>
      </c>
      <c r="AN61" s="349">
        <v>572848</v>
      </c>
      <c r="AO61" s="350">
        <v>-50.6</v>
      </c>
      <c r="AP61" s="351">
        <v>95498</v>
      </c>
      <c r="AQ61" s="352">
        <v>3.9</v>
      </c>
      <c r="AR61" s="338">
        <v>-54.5</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1115845</v>
      </c>
      <c r="AN62" s="342">
        <v>96919</v>
      </c>
      <c r="AO62" s="343">
        <v>-14.9</v>
      </c>
      <c r="AP62" s="344">
        <v>51311</v>
      </c>
      <c r="AQ62" s="345">
        <v>1</v>
      </c>
      <c r="AR62" s="346">
        <v>-15.9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lAxyGWdXs2xXEry3zLw1RBwxk7PSfnEpDMGFXxADT9MFKxdRON87AoFx+F4jIgmi+IrO7oOW6RzCBChmP/6yqQ==" saltValue="2zM+d0748gLPvbebk0Umh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552</v>
      </c>
    </row>
    <row r="120" spans="125:125" ht="13.5" hidden="1" customHeight="1" x14ac:dyDescent="0.2"/>
    <row r="121" spans="125:125" ht="13.5" hidden="1" customHeight="1" x14ac:dyDescent="0.2">
      <c r="DU121" s="259"/>
    </row>
  </sheetData>
  <sheetProtection algorithmName="SHA-512" hashValue="rbo2wW4LbM/fjbMBQEbZdEAQRsAcygLU2hSdbWx7B2PxlCX4p9c/XhkvkztUuCtgNArytKCMg3mX4MK8k6X08A==" saltValue="59nSo9qoE/5wBWwhcpJB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501</v>
      </c>
    </row>
  </sheetData>
  <sheetProtection algorithmName="SHA-512" hashValue="jnr8I7FKwda55jk3/QaoENDSnySs+I4FmCuM+oUpSRkQHXxW/+f2cj0gJXXT6Fl2VjBgWMFy4evsGqY4zbYBdg==" saltValue="F1H1dSzt9GegFzj0BiMe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92.58</v>
      </c>
      <c r="G47" s="12">
        <v>92.45</v>
      </c>
      <c r="H47" s="12">
        <v>86.89</v>
      </c>
      <c r="I47" s="12">
        <v>83.96</v>
      </c>
      <c r="J47" s="13">
        <v>70.66</v>
      </c>
    </row>
    <row r="48" spans="2:10" ht="57.75" customHeight="1" x14ac:dyDescent="0.2">
      <c r="B48" s="14"/>
      <c r="C48" s="1141" t="s">
        <v>4</v>
      </c>
      <c r="D48" s="1141"/>
      <c r="E48" s="1142"/>
      <c r="F48" s="15">
        <v>53.11</v>
      </c>
      <c r="G48" s="16">
        <v>53.11</v>
      </c>
      <c r="H48" s="16">
        <v>18.989999999999998</v>
      </c>
      <c r="I48" s="16">
        <v>18.010000000000002</v>
      </c>
      <c r="J48" s="17">
        <v>8.81</v>
      </c>
    </row>
    <row r="49" spans="2:10" ht="57.75" customHeight="1" thickBot="1" x14ac:dyDescent="0.25">
      <c r="B49" s="18"/>
      <c r="C49" s="1143" t="s">
        <v>5</v>
      </c>
      <c r="D49" s="1143"/>
      <c r="E49" s="1144"/>
      <c r="F49" s="19">
        <v>27.14</v>
      </c>
      <c r="G49" s="20">
        <v>3.31</v>
      </c>
      <c r="H49" s="20" t="s">
        <v>558</v>
      </c>
      <c r="I49" s="20">
        <v>3.56</v>
      </c>
      <c r="J49" s="21" t="s">
        <v>559</v>
      </c>
    </row>
    <row r="50" spans="2:10" ht="13.2" x14ac:dyDescent="0.2"/>
  </sheetData>
  <sheetProtection algorithmName="SHA-512" hashValue="q96Ea50miOsSfLJnIDWwUE7SdQSbhvOvpTcjjLw1F2Yfp7jxt8vMfENvEKyaVclfztYhTx/9xi8Ibkv7j/XCZg==" saltValue="5OV8W+7aziQXqOTWWu2M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松高宏輔</cp:lastModifiedBy>
  <cp:lastPrinted>2024-03-12T00:57:26Z</cp:lastPrinted>
  <dcterms:created xsi:type="dcterms:W3CDTF">2024-02-04T23:56:13Z</dcterms:created>
  <dcterms:modified xsi:type="dcterms:W3CDTF">2024-03-27T04:23:17Z</dcterms:modified>
  <cp:category/>
</cp:coreProperties>
</file>